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P:\01 SALES FOLDER\3CATALOG DETAILS\2021\13 2 Day Sale 2021\Backend Credits\"/>
    </mc:Choice>
  </mc:AlternateContent>
  <xr:revisionPtr revIDLastSave="0" documentId="13_ncr:1_{23E1D797-A506-4798-A0FA-5354FEAF092B}" xr6:coauthVersionLast="47" xr6:coauthVersionMax="47" xr10:uidLastSave="{00000000-0000-0000-0000-000000000000}"/>
  <bookViews>
    <workbookView xWindow="-23148" yWindow="-72" windowWidth="23256" windowHeight="13176" tabRatio="919" xr2:uid="{00000000-000D-0000-FFFF-FFFF00000000}"/>
  </bookViews>
  <sheets>
    <sheet name="B&amp;H" sheetId="35" r:id="rId1"/>
    <sheet name="Baker" sheetId="36" r:id="rId2"/>
    <sheet name="Capitol" sheetId="37" r:id="rId3"/>
    <sheet name="HarperCollins" sheetId="38" r:id="rId4"/>
    <sheet name="Harvest House" sheetId="39" r:id="rId5"/>
    <sheet name="Tyndale" sheetId="41" r:id="rId6"/>
    <sheet name="Dec POS Form" sheetId="23" state="hidden" r:id="rId7"/>
  </sheets>
  <externalReferences>
    <externalReference r:id="rId8"/>
    <externalReference r:id="rId9"/>
    <externalReference r:id="rId10"/>
    <externalReference r:id="rId11"/>
    <externalReference r:id="rId12"/>
  </externalReferences>
  <definedNames>
    <definedName name="__________________________________key2" localSheetId="2" hidden="1">#REF!</definedName>
    <definedName name="__________________________________key2" localSheetId="3" hidden="1">#REF!</definedName>
    <definedName name="__________________________________key2" localSheetId="4" hidden="1">#REF!</definedName>
    <definedName name="__________________________________key2" hidden="1">#REF!</definedName>
    <definedName name="_________________________________key2" localSheetId="2" hidden="1">#REF!</definedName>
    <definedName name="_________________________________key2" localSheetId="4" hidden="1">#REF!</definedName>
    <definedName name="_________________________________key2" hidden="1">#REF!</definedName>
    <definedName name="_________________________________key3" localSheetId="2" hidden="1">#REF!</definedName>
    <definedName name="_________________________________key3" localSheetId="4" hidden="1">#REF!</definedName>
    <definedName name="_________________________________key3" hidden="1">#REF!</definedName>
    <definedName name="_________________________________nyp2" hidden="1">#REF!</definedName>
    <definedName name="________________________________key3" hidden="1">#REF!</definedName>
    <definedName name="________________________________nyp2" hidden="1">#REF!</definedName>
    <definedName name="_______________________________key2" hidden="1">#REF!</definedName>
    <definedName name="______________________________key2" hidden="1">#REF!</definedName>
    <definedName name="______________________________key3" hidden="1">#REF!</definedName>
    <definedName name="______________________________nyp2" hidden="1">#REF!</definedName>
    <definedName name="_____________________________key2" hidden="1">#REF!</definedName>
    <definedName name="_____________________________key3" hidden="1">#REF!</definedName>
    <definedName name="_____________________________nyp2" hidden="1">#REF!</definedName>
    <definedName name="____________________________key2" hidden="1">#REF!</definedName>
    <definedName name="____________________________key3" hidden="1">#REF!</definedName>
    <definedName name="____________________________nyp2" hidden="1">#REF!</definedName>
    <definedName name="___________________________key2" hidden="1">#REF!</definedName>
    <definedName name="___________________________key3" hidden="1">#REF!</definedName>
    <definedName name="___________________________nyp2" hidden="1">#REF!</definedName>
    <definedName name="__________________________key3" hidden="1">#REF!</definedName>
    <definedName name="__________________________nyp2" hidden="1">#REF!</definedName>
    <definedName name="_________________________key2" hidden="1">#REF!</definedName>
    <definedName name="________________________key2" hidden="1">#REF!</definedName>
    <definedName name="________________________key3" hidden="1">#REF!</definedName>
    <definedName name="________________________nyp2" hidden="1">#REF!</definedName>
    <definedName name="_______________________key2" hidden="1">#REF!</definedName>
    <definedName name="_______________________key3" hidden="1">#REF!</definedName>
    <definedName name="_______________________nyp2" hidden="1">#REF!</definedName>
    <definedName name="______________________key2" hidden="1">#REF!</definedName>
    <definedName name="______________________key3" hidden="1">#REF!</definedName>
    <definedName name="______________________nyp2" hidden="1">#REF!</definedName>
    <definedName name="_____________________key2" hidden="1">#REF!</definedName>
    <definedName name="_____________________key3" hidden="1">#REF!</definedName>
    <definedName name="_____________________nyp2" hidden="1">#REF!</definedName>
    <definedName name="____________________key2" hidden="1">#REF!</definedName>
    <definedName name="____________________key3" hidden="1">#REF!</definedName>
    <definedName name="____________________nyp2" hidden="1">#REF!</definedName>
    <definedName name="___________________key2" hidden="1">#REF!</definedName>
    <definedName name="___________________key3" hidden="1">#REF!</definedName>
    <definedName name="___________________nyp2" hidden="1">#REF!</definedName>
    <definedName name="__________________key2" hidden="1">#REF!</definedName>
    <definedName name="__________________key3" hidden="1">#REF!</definedName>
    <definedName name="__________________nyp2" hidden="1">#REF!</definedName>
    <definedName name="_________________key3" hidden="1">#REF!</definedName>
    <definedName name="_________________nyp2" hidden="1">#REF!</definedName>
    <definedName name="________________key2" hidden="1">#REF!</definedName>
    <definedName name="_______________key3" hidden="1">#REF!</definedName>
    <definedName name="_______________nyp2" hidden="1">#REF!</definedName>
    <definedName name="______________key2" hidden="1">#REF!</definedName>
    <definedName name="_____________key3" hidden="1">#REF!</definedName>
    <definedName name="_____________nyp2" hidden="1">#REF!</definedName>
    <definedName name="____________key2" hidden="1">#REF!</definedName>
    <definedName name="___________key2" hidden="1">#REF!</definedName>
    <definedName name="___________key3" hidden="1">#REF!</definedName>
    <definedName name="___________nyp2" hidden="1">#REF!</definedName>
    <definedName name="__________key2" hidden="1">#REF!</definedName>
    <definedName name="__________key3" hidden="1">#REF!</definedName>
    <definedName name="__________nyp2" hidden="1">#REF!</definedName>
    <definedName name="_________key2" hidden="1">#REF!</definedName>
    <definedName name="_________key3" hidden="1">#REF!</definedName>
    <definedName name="_________nyp2" hidden="1">#REF!</definedName>
    <definedName name="________key2" hidden="1">#REF!</definedName>
    <definedName name="________key3" hidden="1">#REF!</definedName>
    <definedName name="________nyp2" hidden="1">#REF!</definedName>
    <definedName name="_______key2" hidden="1">#REF!</definedName>
    <definedName name="_______key3" hidden="1">#REF!</definedName>
    <definedName name="_______nyp2" hidden="1">#REF!</definedName>
    <definedName name="______key2" hidden="1">#REF!</definedName>
    <definedName name="______key3" hidden="1">#REF!</definedName>
    <definedName name="______nyp2" hidden="1">#REF!</definedName>
    <definedName name="_____key2" hidden="1">#REF!</definedName>
    <definedName name="_____key3" hidden="1">#REF!</definedName>
    <definedName name="_____nyp2" hidden="1">#REF!</definedName>
    <definedName name="____key2" hidden="1">#REF!</definedName>
    <definedName name="____key3" hidden="1">#REF!</definedName>
    <definedName name="____nyp2" hidden="1">#REF!</definedName>
    <definedName name="___key2" hidden="1">#REF!</definedName>
    <definedName name="___key3" hidden="1">#REF!</definedName>
    <definedName name="___nyp2" hidden="1">#REF!</definedName>
    <definedName name="__key2" hidden="1">#REF!</definedName>
    <definedName name="__key3" hidden="1">#REF!</definedName>
    <definedName name="__nyp2" hidden="1">#REF!</definedName>
    <definedName name="_Key1" localSheetId="3" hidden="1">#REF!</definedName>
    <definedName name="_Key1" hidden="1">#REF!</definedName>
    <definedName name="_Key2" hidden="1">#REF!</definedName>
    <definedName name="_key3" hidden="1">#REF!</definedName>
    <definedName name="_nyp2" hidden="1">#REF!</definedName>
    <definedName name="_oh1">#REF!</definedName>
    <definedName name="_Order1" hidden="1">255</definedName>
    <definedName name="_Order2" hidden="1">255</definedName>
    <definedName name="_Sort" localSheetId="3" hidden="1">#REF!</definedName>
    <definedName name="_Sort" hidden="1">#REF!</definedName>
    <definedName name="advent" localSheetId="3">#REF!</definedName>
    <definedName name="advent">#REF!</definedName>
    <definedName name="all">#REF!</definedName>
    <definedName name="ans">#REF!</definedName>
    <definedName name="b">'[1]Sls Fcst'!#REF!</definedName>
    <definedName name="BI">#REF!</definedName>
    <definedName name="BIB">#REF!</definedName>
    <definedName name="BIBLE">#REF!</definedName>
    <definedName name="BOCodes">'[2]Tyndale Pub'!#REF!</definedName>
    <definedName name="BOOK">#REF!</definedName>
    <definedName name="books">#REF!</definedName>
    <definedName name="CARTON">#REF!</definedName>
    <definedName name="CARTONSS">#REF!</definedName>
    <definedName name="cba">#REF!</definedName>
    <definedName name="cntqty">#REF!</definedName>
    <definedName name="code">#REF!</definedName>
    <definedName name="CORE">#REF!</definedName>
    <definedName name="cov">#REF!</definedName>
    <definedName name="dat">#REF!</definedName>
    <definedName name="data">#REF!</definedName>
    <definedName name="data1">#REF!</definedName>
    <definedName name="data2">#REF!</definedName>
    <definedName name="data3">#REF!</definedName>
    <definedName name="data4">#REF!</definedName>
    <definedName name="dataa">#REF!</definedName>
    <definedName name="ean">#REF!</definedName>
    <definedName name="fff" localSheetId="3">#REF!</definedName>
    <definedName name="fff" localSheetId="4">#REF!</definedName>
    <definedName name="fff">#REF!</definedName>
    <definedName name="FreightCodes">'[2]Tyndale Pub'!#REF!</definedName>
    <definedName name="GIFT">#REF!</definedName>
    <definedName name="inventory" localSheetId="4">#REF!</definedName>
    <definedName name="inventory">#REF!</definedName>
    <definedName name="isbn">#REF!</definedName>
    <definedName name="isbn13">[1]update!$Q$2:$S$10998</definedName>
    <definedName name="janines" localSheetId="4">#REF!</definedName>
    <definedName name="janines">#REF!</definedName>
    <definedName name="Judson">#REF!</definedName>
    <definedName name="keysub" localSheetId="4" hidden="1">#REF!</definedName>
    <definedName name="keysub" hidden="1">#REF!</definedName>
    <definedName name="keysub2" hidden="1">#REF!</definedName>
    <definedName name="KI">#REF!</definedName>
    <definedName name="KID">#REF!</definedName>
    <definedName name="laterna">#REF!</definedName>
    <definedName name="lead">#REF!</definedName>
    <definedName name="list">#REF!</definedName>
    <definedName name="MARCHLIST">#REF!</definedName>
    <definedName name="MERCH">#REF!</definedName>
    <definedName name="mkt">'[3]DELETE DO NOT PRINT all promos'!$A$4:$J$257</definedName>
    <definedName name="MU">#REF!</definedName>
    <definedName name="mun">#REF!</definedName>
    <definedName name="music">#REF!</definedName>
    <definedName name="NEW">#REF!</definedName>
    <definedName name="oh">#REF!</definedName>
    <definedName name="par">#REF!</definedName>
    <definedName name="PE">#REF!</definedName>
    <definedName name="peniel">#REF!</definedName>
    <definedName name="planner">#REF!</definedName>
    <definedName name="PO">#REF!</definedName>
    <definedName name="POP">#REF!</definedName>
    <definedName name="price">#REF!</definedName>
    <definedName name="_xlnm.Print_Area" localSheetId="1">Baker!$B$2:$I$41</definedName>
    <definedName name="_xlnm.Print_Area" localSheetId="3">HarperCollins!$A$1:$J$46</definedName>
    <definedName name="_xlnm.Print_Area" localSheetId="5">Tyndale!$A$1:$N$57</definedName>
    <definedName name="query" localSheetId="3">#REF!</definedName>
    <definedName name="query">#REF!</definedName>
    <definedName name="Query_from_ZTI">#REF!</definedName>
    <definedName name="rank">#REF!</definedName>
    <definedName name="REFRESH">[4]REFRESH!$A$1:$F$65536</definedName>
    <definedName name="retail">#REF!</definedName>
    <definedName name="s" hidden="1">#REF!</definedName>
    <definedName name="sales" localSheetId="3">#REF!</definedName>
    <definedName name="sales" localSheetId="4">#REF!</definedName>
    <definedName name="sales">#REF!</definedName>
    <definedName name="series" localSheetId="3">#REF!</definedName>
    <definedName name="series">#REF!</definedName>
    <definedName name="Sheet2">#REF!</definedName>
    <definedName name="ss" hidden="1">#REF!</definedName>
    <definedName name="ST">#REF!</definedName>
    <definedName name="status">#REF!</definedName>
    <definedName name="study">#REF!</definedName>
    <definedName name="sub" hidden="1">#REF!</definedName>
    <definedName name="test" hidden="1">#REF!</definedName>
    <definedName name="THINGS">[5]Array!$G$21:$H$23</definedName>
    <definedName name="Titles">'[1]Sls Fcst'!#REF!</definedName>
    <definedName name="TOP">#REF!</definedName>
    <definedName name="v" hidden="1">{#N/A,#N/A,TRUE,"YS YTD Net Sales"}</definedName>
    <definedName name="vbibles">#REF!</definedName>
    <definedName name="vida" localSheetId="4">#REF!</definedName>
    <definedName name="vida">#REF!</definedName>
    <definedName name="vkidz">#REF!</definedName>
    <definedName name="VMUSIC">#REF!</definedName>
    <definedName name="VPENIEL">#REF!</definedName>
    <definedName name="vpopular">#REF!</definedName>
    <definedName name="vstudy">#REF!</definedName>
    <definedName name="wrn.YS._.YTD._.Net._.Sales." localSheetId="2" hidden="1">{#N/A,#N/A,TRUE,"YS YTD Net Sales"}</definedName>
    <definedName name="wrn.YS._.YTD._.Net._.Sales." localSheetId="3" hidden="1">{#N/A,#N/A,TRUE,"YS YTD Net Sales"}</definedName>
    <definedName name="wrn.YS._.YTD._.Net._.Sales." localSheetId="4" hidden="1">{#N/A,#N/A,TRUE,"YS YTD Net Sales"}</definedName>
    <definedName name="wrn.YS._.YTD._.Net._.Sales." hidden="1">{#N/A,#N/A,TRUE,"YS YTD Net Sales"}</definedName>
    <definedName name="wrn.YS._.YTD._.Pack._.Sales." localSheetId="2" hidden="1">{#N/A,#N/A,TRUE,"YS Pack Sales"}</definedName>
    <definedName name="wrn.YS._.YTD._.Pack._.Sales." localSheetId="3" hidden="1">{#N/A,#N/A,TRUE,"YS Pack Sales"}</definedName>
    <definedName name="wrn.YS._.YTD._.Pack._.Sales." localSheetId="4" hidden="1">{#N/A,#N/A,TRUE,"YS Pack Sales"}</definedName>
    <definedName name="wrn.YS._.YTD._.Pack._.Sales." hidden="1">{#N/A,#N/A,TRUE,"YS Pack Sales"}</definedName>
    <definedName name="Y">#REF!</definedName>
    <definedName name="z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39" l="1"/>
  <c r="H21" i="39"/>
  <c r="H20" i="39"/>
  <c r="H19" i="39"/>
  <c r="H18" i="39"/>
  <c r="H17" i="39"/>
  <c r="H16" i="39"/>
  <c r="H15" i="39"/>
  <c r="I32" i="38" l="1"/>
  <c r="H32" i="38"/>
  <c r="I31" i="38"/>
  <c r="H31" i="38"/>
  <c r="J31" i="38" s="1"/>
  <c r="I30" i="38"/>
  <c r="H30" i="38"/>
  <c r="I29" i="38"/>
  <c r="H29" i="38"/>
  <c r="J29" i="38" s="1"/>
  <c r="I28" i="38"/>
  <c r="H28" i="38"/>
  <c r="I27" i="38"/>
  <c r="H27" i="38"/>
  <c r="I26" i="38"/>
  <c r="H26" i="38"/>
  <c r="I25" i="38"/>
  <c r="H25" i="38"/>
  <c r="I24" i="38"/>
  <c r="H24" i="38"/>
  <c r="J24" i="38" s="1"/>
  <c r="I23" i="38"/>
  <c r="H23" i="38"/>
  <c r="J23" i="38" s="1"/>
  <c r="I22" i="38"/>
  <c r="H22" i="38"/>
  <c r="I21" i="38"/>
  <c r="H21" i="38"/>
  <c r="I20" i="38"/>
  <c r="H20" i="38"/>
  <c r="J20" i="38" s="1"/>
  <c r="I19" i="38"/>
  <c r="H19" i="38"/>
  <c r="J19" i="38" s="1"/>
  <c r="I18" i="38"/>
  <c r="H18" i="38"/>
  <c r="I17" i="38"/>
  <c r="H17" i="38"/>
  <c r="J17" i="38" s="1"/>
  <c r="I16" i="38"/>
  <c r="H16" i="38"/>
  <c r="I15" i="38"/>
  <c r="H15" i="38"/>
  <c r="J15" i="38" s="1"/>
  <c r="I14" i="38"/>
  <c r="H14" i="38"/>
  <c r="I13" i="38"/>
  <c r="H13" i="38"/>
  <c r="J13" i="38" s="1"/>
  <c r="B5" i="38"/>
  <c r="J14" i="38" l="1"/>
  <c r="J30" i="38"/>
  <c r="J27" i="38"/>
  <c r="J21" i="38"/>
  <c r="J18" i="38"/>
  <c r="J22" i="38"/>
  <c r="J26" i="38"/>
  <c r="J28" i="38"/>
  <c r="J16" i="38"/>
  <c r="J25" i="38"/>
  <c r="J32" i="38"/>
  <c r="J33" i="38" l="1"/>
  <c r="I11" i="37"/>
  <c r="I14" i="37" s="1"/>
  <c r="I24" i="36" l="1"/>
  <c r="I23" i="36"/>
  <c r="I22" i="36"/>
  <c r="I21" i="36"/>
  <c r="I20" i="36"/>
  <c r="I19" i="36"/>
  <c r="I18" i="36"/>
  <c r="I17" i="36"/>
  <c r="I16" i="36"/>
  <c r="I15" i="36"/>
  <c r="I14" i="36"/>
  <c r="I26" i="36" s="1"/>
  <c r="I7" i="36"/>
  <c r="I9" i="36" s="1"/>
  <c r="G7" i="36"/>
  <c r="H11" i="35"/>
  <c r="H14" i="35" s="1"/>
  <c r="I13" i="23" l="1"/>
  <c r="H13" i="23"/>
  <c r="J13" i="23" s="1"/>
  <c r="J14" i="23" s="1"/>
  <c r="B5" i="23"/>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Global Cube"/>
    <s v="[CP ISBN].[CP ISBN].[CP ISBN].[CPISB Short Description]"/>
    <s v="[CP ISBN].[CP ISBN].[CP ISBN].[9780718026264]"/>
  </metadataStrings>
  <mdxMetadata count="1">
    <mdx n="0" f="p">
      <p n="2" np="1"/>
    </mdx>
  </mdxMetadata>
  <valueMetadata count="1">
    <bk>
      <rc t="1" v="0"/>
    </bk>
  </valueMetadata>
</metadata>
</file>

<file path=xl/sharedStrings.xml><?xml version="1.0" encoding="utf-8"?>
<sst xmlns="http://schemas.openxmlformats.org/spreadsheetml/2006/main" count="289" uniqueCount="196">
  <si>
    <t>ISBN</t>
  </si>
  <si>
    <t>Title</t>
  </si>
  <si>
    <t>Account Name:</t>
  </si>
  <si>
    <t>Account Number:</t>
  </si>
  <si>
    <t>TOTAL</t>
  </si>
  <si>
    <t>Account #</t>
  </si>
  <si>
    <t>Name</t>
  </si>
  <si>
    <t>City,State,Zip</t>
  </si>
  <si>
    <t>POS Credit</t>
  </si>
  <si>
    <t>Credit-Back Form</t>
  </si>
  <si>
    <t>Terms:</t>
  </si>
  <si>
    <t xml:space="preserve">1. Merchandise the titles below at  recommended sale price off in a prominent location.
2. After the sale, send a report to HarperCollins Christian Publishing detailing how many units were sold at the sale price. We will credit your account as listed below for each unit sold at the suggested sale price during the selected time frame.
</t>
  </si>
  <si>
    <t>Date:</t>
  </si>
  <si>
    <t>Purchase PO #:</t>
  </si>
  <si>
    <t>Sales Rep's Name:</t>
  </si>
  <si>
    <t>City/State/Zip:</t>
  </si>
  <si>
    <t>Eligible Titles</t>
  </si>
  <si>
    <t>POS Qty</t>
  </si>
  <si>
    <t>Retail Price</t>
  </si>
  <si>
    <t>Sale Price</t>
  </si>
  <si>
    <t>Purchase Discount</t>
  </si>
  <si>
    <t>Purchase Net</t>
  </si>
  <si>
    <t>Final Net</t>
  </si>
  <si>
    <t>Credit Total</t>
  </si>
  <si>
    <t xml:space="preserve">A computer POS sales report showing units sold by ISBN or cash sales receipts MUST be attached to this form and postmarked no more than 30 days after the end of the promotion to receive the credit. This form must be completely filled out to ensure proper credit to your account. </t>
  </si>
  <si>
    <t>SALESPERSON:</t>
  </si>
  <si>
    <t>DATE:</t>
  </si>
  <si>
    <t>DEALER:</t>
  </si>
  <si>
    <t xml:space="preserve">Mail this completed form along with your computer POS sales report or cash register tape to:  </t>
  </si>
  <si>
    <t>HarperCollins Christian Publishing</t>
  </si>
  <si>
    <t xml:space="preserve">Customer Service Department </t>
  </si>
  <si>
    <t>INTERNAL USE ONLY</t>
  </si>
  <si>
    <t>501 Nelson Place</t>
  </si>
  <si>
    <t>Discount Reason Code: CS</t>
  </si>
  <si>
    <t>Nashville TN, 37214</t>
  </si>
  <si>
    <t>Tracking Code: POSW14</t>
  </si>
  <si>
    <t>(must be postmarked within 30 days of promo end date)</t>
  </si>
  <si>
    <t>END/103113</t>
  </si>
  <si>
    <t>9780718026264</t>
  </si>
  <si>
    <t>GOLDEN BRAID HC</t>
  </si>
  <si>
    <t>December Sale Price POS</t>
  </si>
  <si>
    <t>Address</t>
  </si>
  <si>
    <t>Contact Name</t>
  </si>
  <si>
    <t xml:space="preserve">Product </t>
  </si>
  <si>
    <t>SRP</t>
  </si>
  <si>
    <t># Sold</t>
  </si>
  <si>
    <t>Notes</t>
  </si>
  <si>
    <t>Store #</t>
  </si>
  <si>
    <t>Store Name</t>
  </si>
  <si>
    <r>
      <rPr>
        <b/>
        <sz val="11"/>
        <color theme="1"/>
        <rFont val="Calibri"/>
        <family val="2"/>
        <scheme val="minor"/>
      </rPr>
      <t>Email to</t>
    </r>
    <r>
      <rPr>
        <sz val="11"/>
        <color theme="1"/>
        <rFont val="Calibri"/>
        <family val="2"/>
        <scheme val="minor"/>
      </rPr>
      <t>: service@munce.com</t>
    </r>
  </si>
  <si>
    <r>
      <rPr>
        <b/>
        <sz val="11"/>
        <color theme="1"/>
        <rFont val="Calibri"/>
        <family val="2"/>
        <scheme val="minor"/>
      </rPr>
      <t>Fax to</t>
    </r>
    <r>
      <rPr>
        <sz val="11"/>
        <color theme="1"/>
        <rFont val="Calibri"/>
        <family val="2"/>
        <scheme val="minor"/>
      </rPr>
      <t>: 855-815-9277</t>
    </r>
  </si>
  <si>
    <t>Call 800-868-4388 x116 w/questions</t>
  </si>
  <si>
    <t>City</t>
  </si>
  <si>
    <t xml:space="preserve">State: </t>
  </si>
  <si>
    <t xml:space="preserve">Zip: </t>
  </si>
  <si>
    <t>Must be received before: 1/15/2022</t>
  </si>
  <si>
    <t xml:space="preserve">B&amp;H PUBLISHING GROUP
2 DAY SALE EVENT - NOV 2021                    CATALOG POST SALE CREDIT </t>
  </si>
  <si>
    <t xml:space="preserve">Amount to be reported </t>
  </si>
  <si>
    <t>Grace Upon Grace Journaling Devotional</t>
  </si>
  <si>
    <t>Post Sale Credit</t>
  </si>
  <si>
    <t>Munce will collect and report to B&amp;H. B&amp;H will issue credit to individual store accounts.</t>
  </si>
  <si>
    <t>Munce Group 2021 Two Day Sale</t>
  </si>
  <si>
    <t>November 2021 Two Day Sale Redemption Form</t>
  </si>
  <si>
    <t>Qty</t>
  </si>
  <si>
    <t>Retail</t>
  </si>
  <si>
    <t>Retail $$ Lost</t>
  </si>
  <si>
    <t>Baker/Bethany Reimbursement</t>
  </si>
  <si>
    <t>The Bible Recap</t>
  </si>
  <si>
    <t xml:space="preserve"> </t>
  </si>
  <si>
    <t>Use this redemption form to reclaim your margin by receiving a complimentary book(s) of your choice at retail value (SR books are exempt).  To redeem, fill out the form below.</t>
  </si>
  <si>
    <t xml:space="preserve">Total Redemption Value </t>
  </si>
  <si>
    <t>(Quantity X Retail $$ Lost)</t>
  </si>
  <si>
    <t>Use the "Total Redemption Value" to order any product from Baker Publishing Group. You may use the lines below or attach your PO to this form.  The total retail value should not exceed the "Total Redemption Value" by more than $2.00.  The replacement books are free (100% discount).</t>
  </si>
  <si>
    <t>Extended Value</t>
  </si>
  <si>
    <t>(qty X price)</t>
  </si>
  <si>
    <t>Total Retail Value of Order</t>
  </si>
  <si>
    <t>City                                        State                                         Zip</t>
  </si>
  <si>
    <t>__________________________________________</t>
  </si>
  <si>
    <t xml:space="preserve">SIGNATURE </t>
  </si>
  <si>
    <t>Date</t>
  </si>
  <si>
    <t xml:space="preserve">CAPITOL CHRISTIAN DISTRIBUTION                                                        2 DAY SALE EVENT - NOV 2021                    CATALOG POST SALE CREDIT </t>
  </si>
  <si>
    <t>Page #</t>
  </si>
  <si>
    <t>You paid</t>
  </si>
  <si>
    <t>Avail. Credit</t>
  </si>
  <si>
    <t xml:space="preserve">Amount to be reported to Capitol </t>
  </si>
  <si>
    <t>Emmanuel: Christmas Songs of Worship</t>
  </si>
  <si>
    <t>2 Day Sale POS credits</t>
  </si>
  <si>
    <t>9780785256182</t>
  </si>
  <si>
    <t>1% Better</t>
  </si>
  <si>
    <t>9780310750130</t>
  </si>
  <si>
    <t>Beginner's Bible</t>
  </si>
  <si>
    <t>9780310770800</t>
  </si>
  <si>
    <t>Big, Bold, and Beautiful</t>
  </si>
  <si>
    <t>9781400217076</t>
  </si>
  <si>
    <t>Dude Perfect 101 Tricks, Tips, and Cool Stuff</t>
  </si>
  <si>
    <t>9781400226566</t>
  </si>
  <si>
    <t>How Did I Get Here?</t>
  </si>
  <si>
    <t>9780785254768</t>
  </si>
  <si>
    <t>Jesus I Know</t>
  </si>
  <si>
    <t>9780310708254</t>
  </si>
  <si>
    <t>Jesus Storybook Bible</t>
  </si>
  <si>
    <t>9781401679569</t>
  </si>
  <si>
    <t>KJV Study Bible, Large Print, Bonded Leather, Black, Red Letter</t>
  </si>
  <si>
    <t>9781400213061</t>
  </si>
  <si>
    <t>Live</t>
  </si>
  <si>
    <t>9781400213092</t>
  </si>
  <si>
    <t>Live on Purpose</t>
  </si>
  <si>
    <t>9780310447290</t>
  </si>
  <si>
    <t>NIV, The Grace and Truth Study Bible, Leathersoft, Navy, Red Letter, Comfort Print</t>
  </si>
  <si>
    <t>9781400224968</t>
  </si>
  <si>
    <t>Power of Hope</t>
  </si>
  <si>
    <t>9781400224364</t>
  </si>
  <si>
    <t>Roar Like a Lion</t>
  </si>
  <si>
    <t>9781400228898</t>
  </si>
  <si>
    <t>Spirit of God Within You</t>
  </si>
  <si>
    <t>9781400224999</t>
  </si>
  <si>
    <t>When Strivings Cease</t>
  </si>
  <si>
    <t>9780785224198</t>
  </si>
  <si>
    <t>Where Do We Go from Here?</t>
  </si>
  <si>
    <t>9781400230464</t>
  </si>
  <si>
    <t>Wonder of Creation</t>
  </si>
  <si>
    <t>9781400224678</t>
  </si>
  <si>
    <t>You Can Count on God</t>
  </si>
  <si>
    <t>9781400231799</t>
  </si>
  <si>
    <t>You Were Made for This Moment</t>
  </si>
  <si>
    <t>MUNCE POST-SALE CREDIT FORM | 2 DAY SALE 2021</t>
  </si>
  <si>
    <t>Harvest House</t>
  </si>
  <si>
    <t>Store Name </t>
  </si>
  <si>
    <t>Receive up to 60% discount, FF, and a backend credit when you buy these titles along with other backlist titles direct from Harvest House or from a distributor.
Report quantity sold to Munce.
Credit will be issued by Harvest House to stores.</t>
  </si>
  <si>
    <t>Contact Name </t>
  </si>
  <si>
    <t>Address </t>
  </si>
  <si>
    <t>City </t>
  </si>
  <si>
    <t>State</t>
  </si>
  <si>
    <t>Zip</t>
  </si>
  <si>
    <t xml:space="preserve">Please return completed form to service@munce.com or fax to 855-815-9277 no later than January 15, 2022. </t>
  </si>
  <si>
    <t>ISBN </t>
  </si>
  <si>
    <t>Product </t>
  </si>
  <si>
    <t>Special Sale Price</t>
  </si>
  <si>
    <t xml:space="preserve">Post-Sale Credit </t>
  </si>
  <si>
    <t>Units Sold</t>
  </si>
  <si>
    <t>Credit Due</t>
  </si>
  <si>
    <t>Margin at 60%</t>
  </si>
  <si>
    <t>Margin at 55%</t>
  </si>
  <si>
    <t>Margin at 50%</t>
  </si>
  <si>
    <t>We Will Not Be Silenced</t>
  </si>
  <si>
    <t>Christians In a Cancel Culture</t>
  </si>
  <si>
    <t>Bondage Breaker</t>
  </si>
  <si>
    <t>Power of a Praying Woman</t>
  </si>
  <si>
    <t>GraceLaced</t>
  </si>
  <si>
    <t>Beholding and Becoming</t>
  </si>
  <si>
    <t>Mama Bear Apologetics Guide to Sexuality</t>
  </si>
  <si>
    <t>BACKLIST SPECIALS</t>
  </si>
  <si>
    <t>Munce 2-Day Sale Flyer 2021 - Credit Back</t>
  </si>
  <si>
    <t>Account Name</t>
  </si>
  <si>
    <t>City, State, Zip</t>
  </si>
  <si>
    <t>Phone #</t>
  </si>
  <si>
    <t>THE BASICS TO THE PROMOTION:</t>
  </si>
  <si>
    <t>PROMOTE THESE TITLES AT THE SALE PRICE ON THE DAYS INDICATED BELOW,</t>
  </si>
  <si>
    <t>USE YOUR EXISTING INVENTORY OR ORDER PRODUCT AT YOUR STANDARD DISCOUNT</t>
  </si>
  <si>
    <t xml:space="preserve">AFTER THE PROMOTIONAL PERIOD HAS ENDED, ATTACH YOUR INVENTORY  </t>
  </si>
  <si>
    <r>
      <t xml:space="preserve">REPORT TO THIS FORM AND FAX OR E-MAIL TO YOUR TYNDALE SALES REPRESENTATIVE.  </t>
    </r>
    <r>
      <rPr>
        <u/>
        <sz val="10"/>
        <rFont val="Arial"/>
        <family val="2"/>
      </rPr>
      <t>ONLY CREDIT BACK SIGNED BY YOUR TYNDALE SALES REP WILL BE PROCESSED.</t>
    </r>
  </si>
  <si>
    <t xml:space="preserve">CREDIT WILL NOT BE PROCESSED WITHOUT A REPORT VERIFYING QUANTITIES SOLD EITHER FROM YOUR </t>
  </si>
  <si>
    <t>STORE POS SYSTEM, PARABLE CONNECT, OR ABOVE THE TREELINE.</t>
  </si>
  <si>
    <t xml:space="preserve">EACH PRODUCT SOLD WILL BE CREDITED AND REBILLED AT THE FINAL DISCOUNT LISTED BELOW, </t>
  </si>
  <si>
    <t>EXACT CREDIT AMOUNT PER UNIT SOLD NOTED BELOW.</t>
  </si>
  <si>
    <t>FINAL DISCOUNT</t>
  </si>
  <si>
    <t xml:space="preserve">RETAIL  </t>
  </si>
  <si>
    <t>SALE</t>
  </si>
  <si>
    <t>UNITS</t>
  </si>
  <si>
    <t>% OFF</t>
  </si>
  <si>
    <t>Credit Back</t>
  </si>
  <si>
    <t>TITLE</t>
  </si>
  <si>
    <t>PRICE</t>
  </si>
  <si>
    <t>SOLD</t>
  </si>
  <si>
    <t>SALE PRICE</t>
  </si>
  <si>
    <t>per Unit Sold</t>
  </si>
  <si>
    <t>NLT Dayspring Hope &amp; Encouragement Bible</t>
  </si>
  <si>
    <t>3 units at 65%
for 50% disc of ret.</t>
  </si>
  <si>
    <t>NLT LASB3 Brown/Mahogany</t>
  </si>
  <si>
    <t>Child's First Bible</t>
  </si>
  <si>
    <t>3 units at 52%
for 50% disc of ret.</t>
  </si>
  <si>
    <t>I HAVE SOLD THE ABOVE LISTED QUANTITIES AT THE SALE PRICE INDICATED</t>
  </si>
  <si>
    <t>SIGNATURE:</t>
  </si>
  <si>
    <t>TITLE:</t>
  </si>
  <si>
    <t>PLEASE ATTACH YOUR INVENTORY OR P.O.S. REPORT, VERIFYING</t>
  </si>
  <si>
    <t>THE QUANTITIES ON HAND</t>
  </si>
  <si>
    <t xml:space="preserve">E-mail or Fax directly to your Tyndale Sales Representative.  </t>
  </si>
  <si>
    <t>OR</t>
  </si>
  <si>
    <t>Tyndale House Publishers</t>
  </si>
  <si>
    <t>Attn:  Customer Service, Lori Walling</t>
  </si>
  <si>
    <t>351 Executive Drive</t>
  </si>
  <si>
    <t>Carol Stream, IL 60188</t>
  </si>
  <si>
    <t>PHONE: (800) 323-9400</t>
  </si>
  <si>
    <t>FAX:  (630) 668-8905</t>
  </si>
  <si>
    <t>Sale Period (11/1/2021 - 11/27/2021)</t>
  </si>
  <si>
    <t>SEND YOUR CREDIT REQUEST (POSTMARKED NO LATER THAN 1/31/2022)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</si>
</sst>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0"/>
    <numFmt numFmtId="166" formatCode="0;[Red]0"/>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6"/>
      <color theme="1"/>
      <name val="Calibri"/>
      <family val="2"/>
      <scheme val="minor"/>
    </font>
    <font>
      <sz val="10"/>
      <name val="Arial"/>
      <family val="2"/>
    </font>
    <font>
      <sz val="10"/>
      <name val="MS Sans Serif"/>
      <family val="2"/>
    </font>
    <font>
      <b/>
      <sz val="10"/>
      <name val="Verdana"/>
      <family val="2"/>
    </font>
    <font>
      <sz val="10"/>
      <name val="Verdana"/>
      <family val="2"/>
    </font>
    <font>
      <sz val="8"/>
      <name val="Verdana"/>
      <family val="2"/>
    </font>
    <font>
      <b/>
      <sz val="8"/>
      <color indexed="12"/>
      <name val="Verdana"/>
      <family val="2"/>
    </font>
    <font>
      <sz val="12"/>
      <name val="Verdana"/>
      <family val="2"/>
    </font>
    <font>
      <b/>
      <sz val="11"/>
      <name val="Verdana"/>
      <family val="2"/>
    </font>
    <font>
      <sz val="11"/>
      <name val="Verdana"/>
      <family val="2"/>
    </font>
    <font>
      <b/>
      <sz val="8"/>
      <name val="Verdana"/>
      <family val="2"/>
    </font>
    <font>
      <b/>
      <u/>
      <sz val="8"/>
      <name val="Verdana"/>
      <family val="2"/>
    </font>
    <font>
      <b/>
      <sz val="11"/>
      <color indexed="16"/>
      <name val="Verdana"/>
      <family val="2"/>
    </font>
    <font>
      <b/>
      <sz val="10"/>
      <color indexed="17"/>
      <name val="Verdana"/>
      <family val="2"/>
    </font>
    <font>
      <b/>
      <sz val="20"/>
      <color theme="1"/>
      <name val="Calibri"/>
      <family val="2"/>
      <scheme val="minor"/>
    </font>
    <font>
      <sz val="20"/>
      <color theme="1"/>
      <name val="Calibri"/>
      <family val="2"/>
      <scheme val="minor"/>
    </font>
    <font>
      <sz val="9"/>
      <color rgb="FF000000"/>
      <name val="Arial"/>
      <family val="2"/>
    </font>
    <font>
      <sz val="9"/>
      <color rgb="FF404040"/>
      <name val="Arial"/>
      <family val="2"/>
    </font>
    <font>
      <b/>
      <sz val="10"/>
      <color theme="1"/>
      <name val="Calibri"/>
      <family val="2"/>
      <scheme val="minor"/>
    </font>
    <font>
      <b/>
      <sz val="10"/>
      <color rgb="FFFF0000"/>
      <name val="Calibri"/>
      <family val="2"/>
      <scheme val="minor"/>
    </font>
    <font>
      <sz val="10"/>
      <name val="Arial"/>
    </font>
    <font>
      <sz val="24"/>
      <name val="Arial"/>
      <family val="2"/>
    </font>
    <font>
      <sz val="16"/>
      <name val="Arial"/>
      <family val="2"/>
    </font>
    <font>
      <sz val="16"/>
      <name val="Book Antiqua"/>
      <family val="1"/>
    </font>
    <font>
      <sz val="14"/>
      <name val="Arial"/>
      <family val="2"/>
    </font>
    <font>
      <sz val="12"/>
      <name val="Arial"/>
      <family val="2"/>
    </font>
    <font>
      <b/>
      <sz val="9"/>
      <name val="Arial"/>
      <family val="2"/>
    </font>
    <font>
      <sz val="12"/>
      <name val="Times New Roman"/>
      <family val="1"/>
    </font>
    <font>
      <sz val="9"/>
      <name val="Times New Roman"/>
      <family val="1"/>
    </font>
    <font>
      <sz val="8"/>
      <name val="Times New Roman"/>
      <family val="1"/>
    </font>
    <font>
      <b/>
      <sz val="12"/>
      <name val="Times New Roman"/>
      <family val="1"/>
    </font>
    <font>
      <sz val="11"/>
      <name val="Calibri"/>
      <family val="2"/>
      <scheme val="minor"/>
    </font>
    <font>
      <sz val="11"/>
      <color theme="1"/>
      <name val="Verdana"/>
      <family val="2"/>
    </font>
    <font>
      <b/>
      <sz val="12"/>
      <color theme="1"/>
      <name val="Arial"/>
      <family val="2"/>
    </font>
    <font>
      <sz val="12"/>
      <color theme="1"/>
      <name val="Arial"/>
      <family val="2"/>
    </font>
    <font>
      <sz val="10"/>
      <color theme="1"/>
      <name val="Arial"/>
      <family val="2"/>
    </font>
    <font>
      <b/>
      <sz val="10"/>
      <color theme="1"/>
      <name val="Arial"/>
      <family val="2"/>
    </font>
    <font>
      <b/>
      <i/>
      <sz val="10"/>
      <color rgb="FFFF0000"/>
      <name val="Arial"/>
      <family val="2"/>
    </font>
    <font>
      <b/>
      <sz val="10"/>
      <color rgb="FF000000"/>
      <name val="Arial"/>
      <family val="2"/>
    </font>
    <font>
      <i/>
      <sz val="11"/>
      <color theme="1"/>
      <name val="Calibri"/>
      <family val="2"/>
      <scheme val="minor"/>
    </font>
    <font>
      <sz val="11"/>
      <color theme="1"/>
      <name val="Arial"/>
      <family val="2"/>
    </font>
    <font>
      <b/>
      <sz val="11"/>
      <color theme="1"/>
      <name val="Arial"/>
      <family val="2"/>
    </font>
    <font>
      <b/>
      <i/>
      <sz val="19"/>
      <name val="Arial"/>
      <family val="2"/>
    </font>
    <font>
      <sz val="19"/>
      <name val="Arial"/>
      <family val="2"/>
    </font>
    <font>
      <b/>
      <sz val="12"/>
      <name val="Arial"/>
      <family val="2"/>
    </font>
    <font>
      <u/>
      <sz val="10"/>
      <name val="Arial"/>
      <family val="2"/>
    </font>
    <font>
      <b/>
      <sz val="10"/>
      <name val="Arial"/>
      <family val="2"/>
    </font>
    <font>
      <sz val="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indexed="15"/>
        <bgColor indexed="64"/>
      </patternFill>
    </fill>
    <fill>
      <patternFill patternType="solid">
        <fgColor indexed="40"/>
        <bgColor indexed="64"/>
      </patternFill>
    </fill>
    <fill>
      <patternFill patternType="solid">
        <fgColor theme="9" tint="0.79998168889431442"/>
        <bgColor indexed="64"/>
      </patternFill>
    </fill>
  </fills>
  <borders count="55">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6"/>
      </top>
      <bottom/>
      <diagonal/>
    </border>
    <border>
      <left/>
      <right/>
      <top/>
      <bottom style="thin">
        <color indexed="16"/>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16"/>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16"/>
      </top>
      <bottom/>
      <diagonal/>
    </border>
    <border>
      <left/>
      <right/>
      <top style="thin">
        <color indexed="16"/>
      </top>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
      <left style="thin">
        <color indexed="64"/>
      </left>
      <right style="thin">
        <color indexed="64"/>
      </right>
      <top style="thin">
        <color indexed="64"/>
      </top>
      <bottom style="thin">
        <color indexed="64"/>
      </bottom>
      <diagonal/>
    </border>
    <border>
      <left style="thin">
        <color theme="2"/>
      </left>
      <right style="thin">
        <color theme="2"/>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24" fillId="0" borderId="0"/>
    <xf numFmtId="44" fontId="24" fillId="0" borderId="0" applyFont="0" applyFill="0" applyBorder="0" applyAlignment="0" applyProtection="0"/>
  </cellStyleXfs>
  <cellXfs count="411">
    <xf numFmtId="0" fontId="0" fillId="0" borderId="0" xfId="0"/>
    <xf numFmtId="0" fontId="0" fillId="0" borderId="2" xfId="0" applyBorder="1"/>
    <xf numFmtId="0" fontId="4" fillId="0" borderId="2" xfId="0" applyFont="1" applyBorder="1" applyAlignment="1">
      <alignment horizontal="right" vertical="center"/>
    </xf>
    <xf numFmtId="9" fontId="0" fillId="0" borderId="0" xfId="2" applyFont="1"/>
    <xf numFmtId="44" fontId="0" fillId="0" borderId="0" xfId="1" applyFont="1"/>
    <xf numFmtId="0" fontId="0" fillId="0" borderId="0" xfId="0" applyAlignment="1">
      <alignment horizontal="center"/>
    </xf>
    <xf numFmtId="0" fontId="0" fillId="0" borderId="2" xfId="0" applyBorder="1" applyAlignment="1">
      <alignment horizontal="center"/>
    </xf>
    <xf numFmtId="0" fontId="0" fillId="0" borderId="0" xfId="0" applyBorder="1"/>
    <xf numFmtId="0" fontId="0" fillId="0" borderId="0" xfId="0" applyBorder="1" applyAlignment="1">
      <alignment horizontal="center"/>
    </xf>
    <xf numFmtId="0" fontId="4" fillId="0" borderId="0" xfId="0" applyFont="1" applyBorder="1" applyAlignment="1">
      <alignment horizontal="right" vertical="center"/>
    </xf>
    <xf numFmtId="0" fontId="8" fillId="0" borderId="0" xfId="5" applyFont="1"/>
    <xf numFmtId="1" fontId="9" fillId="0" borderId="6" xfId="5" applyNumberFormat="1" applyFont="1" applyBorder="1" applyAlignment="1">
      <alignment horizontal="center"/>
    </xf>
    <xf numFmtId="49" fontId="10" fillId="0" borderId="6" xfId="5" applyNumberFormat="1" applyFont="1" applyBorder="1" applyAlignment="1">
      <alignment horizontal="center"/>
    </xf>
    <xf numFmtId="0" fontId="10" fillId="0" borderId="6" xfId="5" applyFont="1" applyBorder="1"/>
    <xf numFmtId="7" fontId="11" fillId="0" borderId="6" xfId="8" applyNumberFormat="1" applyFont="1" applyBorder="1" applyAlignment="1">
      <alignment horizontal="left"/>
    </xf>
    <xf numFmtId="7" fontId="11" fillId="0" borderId="6" xfId="8" applyNumberFormat="1" applyFont="1" applyFill="1" applyBorder="1" applyAlignment="1">
      <alignment horizontal="left"/>
    </xf>
    <xf numFmtId="10" fontId="8" fillId="0" borderId="6" xfId="5" applyNumberFormat="1" applyFont="1" applyBorder="1" applyAlignment="1">
      <alignment horizontal="left"/>
    </xf>
    <xf numFmtId="0" fontId="8" fillId="0" borderId="0" xfId="5" applyFont="1" applyBorder="1"/>
    <xf numFmtId="1" fontId="12" fillId="0" borderId="0" xfId="5" applyNumberFormat="1" applyFont="1" applyFill="1" applyBorder="1" applyAlignment="1" applyProtection="1">
      <alignment horizontal="right" vertical="top"/>
    </xf>
    <xf numFmtId="1" fontId="14" fillId="0" borderId="0" xfId="5" applyNumberFormat="1" applyFont="1" applyFill="1" applyBorder="1" applyAlignment="1" applyProtection="1">
      <alignment horizontal="right"/>
    </xf>
    <xf numFmtId="14" fontId="9" fillId="3" borderId="4" xfId="5" applyNumberFormat="1" applyFont="1" applyFill="1" applyBorder="1" applyAlignment="1" applyProtection="1">
      <alignment horizontal="left"/>
      <protection locked="0"/>
    </xf>
    <xf numFmtId="0" fontId="11" fillId="3" borderId="4" xfId="5" applyFont="1" applyFill="1" applyBorder="1" applyAlignment="1" applyProtection="1"/>
    <xf numFmtId="0" fontId="9" fillId="3" borderId="4" xfId="5" applyNumberFormat="1" applyFont="1" applyFill="1" applyBorder="1" applyAlignment="1" applyProtection="1">
      <alignment horizontal="left"/>
      <protection locked="0"/>
    </xf>
    <xf numFmtId="0" fontId="11" fillId="0" borderId="0" xfId="5" applyFont="1" applyFill="1" applyBorder="1" applyAlignment="1" applyProtection="1"/>
    <xf numFmtId="0" fontId="9" fillId="0" borderId="0" xfId="5" applyFont="1" applyFill="1" applyBorder="1" applyAlignment="1" applyProtection="1">
      <alignment horizontal="right"/>
    </xf>
    <xf numFmtId="0" fontId="9" fillId="0" borderId="0" xfId="5" applyFont="1" applyFill="1" applyBorder="1" applyAlignment="1" applyProtection="1"/>
    <xf numFmtId="14" fontId="9" fillId="0" borderId="0" xfId="5" applyNumberFormat="1" applyFont="1" applyFill="1" applyBorder="1" applyAlignment="1" applyProtection="1">
      <alignment horizontal="left"/>
      <protection locked="0"/>
    </xf>
    <xf numFmtId="7" fontId="15" fillId="0" borderId="0" xfId="5" applyNumberFormat="1" applyFont="1" applyFill="1" applyBorder="1" applyAlignment="1" applyProtection="1">
      <alignment horizontal="left"/>
    </xf>
    <xf numFmtId="1" fontId="9" fillId="3" borderId="4" xfId="5" applyNumberFormat="1" applyFont="1" applyFill="1" applyBorder="1" applyAlignment="1" applyProtection="1">
      <alignment horizontal="left"/>
      <protection locked="0"/>
    </xf>
    <xf numFmtId="0" fontId="9" fillId="3" borderId="4" xfId="5" applyFont="1" applyFill="1" applyBorder="1" applyAlignment="1" applyProtection="1">
      <alignment horizontal="left"/>
      <protection locked="0"/>
    </xf>
    <xf numFmtId="0" fontId="15" fillId="0" borderId="0" xfId="5" applyFont="1" applyFill="1" applyBorder="1" applyAlignment="1" applyProtection="1">
      <alignment horizontal="left"/>
    </xf>
    <xf numFmtId="1" fontId="9" fillId="0" borderId="0" xfId="5" applyNumberFormat="1" applyFont="1" applyBorder="1" applyAlignment="1">
      <alignment horizontal="center"/>
    </xf>
    <xf numFmtId="49" fontId="10" fillId="0" borderId="0" xfId="5" applyNumberFormat="1" applyFont="1" applyBorder="1" applyAlignment="1">
      <alignment horizontal="center"/>
    </xf>
    <xf numFmtId="0" fontId="10" fillId="0" borderId="0" xfId="5" applyFont="1" applyBorder="1"/>
    <xf numFmtId="7" fontId="9" fillId="0" borderId="0" xfId="8" applyNumberFormat="1" applyFont="1" applyBorder="1" applyAlignment="1">
      <alignment horizontal="left"/>
    </xf>
    <xf numFmtId="7" fontId="9" fillId="0" borderId="0" xfId="8" applyNumberFormat="1" applyFont="1" applyFill="1" applyBorder="1" applyAlignment="1">
      <alignment horizontal="left"/>
    </xf>
    <xf numFmtId="10" fontId="9" fillId="0" borderId="0" xfId="5" applyNumberFormat="1" applyFont="1" applyBorder="1" applyAlignment="1">
      <alignment horizontal="left"/>
    </xf>
    <xf numFmtId="0" fontId="9" fillId="0" borderId="0" xfId="5" applyFont="1" applyBorder="1"/>
    <xf numFmtId="0" fontId="11" fillId="0" borderId="0" xfId="5" applyFont="1"/>
    <xf numFmtId="0" fontId="7" fillId="4" borderId="7" xfId="5" applyFont="1" applyFill="1" applyBorder="1" applyAlignment="1">
      <alignment horizontal="center" vertical="center" wrapText="1"/>
    </xf>
    <xf numFmtId="49" fontId="13" fillId="0" borderId="4" xfId="5" quotePrefix="1" applyNumberFormat="1" applyFont="1" applyBorder="1" applyAlignment="1">
      <alignment horizontal="center" vertical="center"/>
    </xf>
    <xf numFmtId="0" fontId="13" fillId="0" borderId="4" xfId="5" applyFont="1" applyFill="1" applyBorder="1" applyAlignment="1">
      <alignment vertical="center"/>
    </xf>
    <xf numFmtId="0" fontId="13" fillId="3" borderId="4" xfId="5" applyFont="1" applyFill="1" applyBorder="1" applyAlignment="1">
      <alignment horizontal="center" vertical="center"/>
    </xf>
    <xf numFmtId="164" fontId="13" fillId="0" borderId="4" xfId="5" applyNumberFormat="1" applyFont="1" applyBorder="1" applyAlignment="1">
      <alignment horizontal="center" vertical="center"/>
    </xf>
    <xf numFmtId="9" fontId="13" fillId="3" borderId="4" xfId="5" applyNumberFormat="1" applyFont="1" applyFill="1" applyBorder="1" applyAlignment="1">
      <alignment horizontal="center" vertical="center"/>
    </xf>
    <xf numFmtId="10" fontId="13" fillId="0" borderId="4" xfId="5" applyNumberFormat="1" applyFont="1" applyBorder="1" applyAlignment="1">
      <alignment horizontal="center" vertical="center"/>
    </xf>
    <xf numFmtId="7" fontId="13" fillId="0" borderId="4" xfId="5" applyNumberFormat="1" applyFont="1" applyBorder="1" applyAlignment="1">
      <alignment horizontal="center" vertical="center"/>
    </xf>
    <xf numFmtId="7" fontId="13" fillId="0" borderId="8" xfId="5" applyNumberFormat="1" applyFont="1" applyBorder="1" applyAlignment="1">
      <alignment vertical="center"/>
    </xf>
    <xf numFmtId="0" fontId="8" fillId="0" borderId="0" xfId="5" applyFont="1" applyBorder="1" applyAlignment="1">
      <alignment vertical="center"/>
    </xf>
    <xf numFmtId="49" fontId="8" fillId="0" borderId="0" xfId="5" applyNumberFormat="1" applyFont="1" applyBorder="1" applyAlignment="1">
      <alignment horizontal="center"/>
    </xf>
    <xf numFmtId="0" fontId="8" fillId="0" borderId="0" xfId="5" applyFont="1" applyFill="1" applyBorder="1" applyAlignment="1">
      <alignment horizontal="center"/>
    </xf>
    <xf numFmtId="164" fontId="8" fillId="0" borderId="0" xfId="5" applyNumberFormat="1" applyFont="1" applyFill="1" applyBorder="1" applyAlignment="1">
      <alignment horizontal="center"/>
    </xf>
    <xf numFmtId="10" fontId="8" fillId="0" borderId="0" xfId="5" applyNumberFormat="1" applyFont="1" applyFill="1" applyBorder="1" applyAlignment="1">
      <alignment horizontal="center"/>
    </xf>
    <xf numFmtId="10" fontId="8" fillId="0" borderId="0" xfId="5" applyNumberFormat="1" applyFont="1" applyBorder="1" applyAlignment="1">
      <alignment horizontal="center"/>
    </xf>
    <xf numFmtId="7" fontId="8" fillId="0" borderId="0" xfId="5" applyNumberFormat="1" applyFont="1" applyBorder="1" applyAlignment="1">
      <alignment horizontal="center"/>
    </xf>
    <xf numFmtId="7" fontId="7" fillId="0" borderId="9" xfId="5" applyNumberFormat="1" applyFont="1" applyBorder="1"/>
    <xf numFmtId="0" fontId="8" fillId="0" borderId="0" xfId="5" applyFont="1" applyFill="1" applyBorder="1"/>
    <xf numFmtId="7" fontId="8" fillId="0" borderId="0" xfId="5" applyNumberFormat="1" applyFont="1"/>
    <xf numFmtId="0" fontId="8" fillId="0" borderId="0" xfId="5" applyFont="1" applyBorder="1" applyAlignment="1">
      <alignment horizontal="left" wrapText="1"/>
    </xf>
    <xf numFmtId="1" fontId="8" fillId="0" borderId="0" xfId="5" applyNumberFormat="1" applyFont="1" applyBorder="1" applyAlignment="1">
      <alignment horizontal="left" wrapText="1"/>
    </xf>
    <xf numFmtId="0" fontId="8" fillId="0" borderId="0" xfId="5" applyFont="1" applyBorder="1" applyAlignment="1">
      <alignment horizontal="right"/>
    </xf>
    <xf numFmtId="1" fontId="7" fillId="0" borderId="0" xfId="5" applyNumberFormat="1" applyFont="1" applyBorder="1" applyAlignment="1">
      <alignment horizontal="right"/>
    </xf>
    <xf numFmtId="0" fontId="8" fillId="3" borderId="4" xfId="5" applyFont="1" applyFill="1" applyBorder="1" applyAlignment="1">
      <alignment horizontal="left"/>
    </xf>
    <xf numFmtId="164" fontId="7" fillId="0" borderId="0" xfId="5" applyNumberFormat="1" applyFont="1" applyFill="1" applyBorder="1" applyAlignment="1">
      <alignment horizontal="right"/>
    </xf>
    <xf numFmtId="10" fontId="8" fillId="3" borderId="4" xfId="5" applyNumberFormat="1" applyFont="1" applyFill="1" applyBorder="1" applyAlignment="1">
      <alignment horizontal="left"/>
    </xf>
    <xf numFmtId="0" fontId="8" fillId="0" borderId="0" xfId="5" applyFont="1" applyFill="1" applyBorder="1" applyAlignment="1"/>
    <xf numFmtId="0" fontId="8" fillId="3" borderId="8" xfId="5" applyFont="1" applyFill="1" applyBorder="1" applyAlignment="1">
      <alignment horizontal="left"/>
    </xf>
    <xf numFmtId="10" fontId="8" fillId="3" borderId="8" xfId="5" applyNumberFormat="1" applyFont="1" applyFill="1" applyBorder="1" applyAlignment="1">
      <alignment horizontal="left"/>
    </xf>
    <xf numFmtId="0" fontId="8" fillId="0" borderId="0" xfId="5" applyFont="1" applyBorder="1" applyAlignment="1">
      <alignment horizontal="center"/>
    </xf>
    <xf numFmtId="1" fontId="17" fillId="0" borderId="0" xfId="5" applyNumberFormat="1" applyFont="1" applyBorder="1"/>
    <xf numFmtId="0" fontId="8" fillId="0" borderId="0" xfId="5" applyFont="1" applyAlignment="1">
      <alignment horizontal="right"/>
    </xf>
    <xf numFmtId="1" fontId="8" fillId="0" borderId="0" xfId="5" applyNumberFormat="1" applyFont="1" applyBorder="1"/>
    <xf numFmtId="0" fontId="9" fillId="4" borderId="0" xfId="5" applyFont="1" applyFill="1" applyBorder="1"/>
    <xf numFmtId="0" fontId="8" fillId="4" borderId="0" xfId="5" applyFont="1" applyFill="1" applyBorder="1"/>
    <xf numFmtId="1" fontId="7" fillId="0" borderId="0" xfId="5" applyNumberFormat="1" applyFont="1" applyBorder="1"/>
    <xf numFmtId="1" fontId="11" fillId="0" borderId="7" xfId="5" applyNumberFormat="1" applyFont="1" applyFill="1" applyBorder="1" applyAlignment="1">
      <alignment horizontal="center"/>
    </xf>
    <xf numFmtId="1" fontId="11" fillId="0" borderId="7" xfId="5" applyNumberFormat="1" applyFont="1" applyBorder="1"/>
    <xf numFmtId="0" fontId="11" fillId="0" borderId="7" xfId="5" applyFont="1" applyFill="1" applyBorder="1"/>
    <xf numFmtId="44" fontId="11" fillId="0" borderId="7" xfId="8" applyFont="1" applyFill="1" applyBorder="1"/>
    <xf numFmtId="10" fontId="11" fillId="0" borderId="7" xfId="5" applyNumberFormat="1" applyFont="1" applyFill="1" applyBorder="1" applyAlignment="1">
      <alignment horizontal="center"/>
    </xf>
    <xf numFmtId="9" fontId="11" fillId="0" borderId="7" xfId="5" applyNumberFormat="1" applyFont="1" applyFill="1" applyBorder="1" applyAlignment="1">
      <alignment horizontal="center"/>
    </xf>
    <xf numFmtId="0" fontId="11" fillId="0" borderId="0" xfId="5" applyFont="1" applyFill="1" applyBorder="1" applyAlignment="1"/>
    <xf numFmtId="7" fontId="14" fillId="0" borderId="0" xfId="5" applyNumberFormat="1" applyFont="1" applyFill="1" applyBorder="1" applyAlignment="1" applyProtection="1">
      <alignment horizontal="right"/>
    </xf>
    <xf numFmtId="0" fontId="1" fillId="0" borderId="0" xfId="0" applyFont="1" applyAlignment="1">
      <alignment horizontal="center"/>
    </xf>
    <xf numFmtId="49" fontId="1" fillId="0" borderId="0" xfId="0" applyNumberFormat="1" applyFont="1"/>
    <xf numFmtId="0" fontId="1" fillId="0" borderId="0" xfId="0" applyFont="1" applyAlignment="1">
      <alignment wrapText="1"/>
    </xf>
    <xf numFmtId="0" fontId="1" fillId="0" borderId="0" xfId="0" applyFont="1"/>
    <xf numFmtId="0" fontId="2" fillId="2" borderId="1" xfId="0" applyFont="1" applyFill="1" applyBorder="1" applyAlignment="1">
      <alignment horizontal="center" wrapText="1"/>
    </xf>
    <xf numFmtId="49" fontId="2" fillId="2" borderId="1" xfId="0" applyNumberFormat="1" applyFont="1" applyFill="1" applyBorder="1" applyAlignment="1">
      <alignment horizontal="center" wrapText="1"/>
    </xf>
    <xf numFmtId="44" fontId="2" fillId="2" borderId="1" xfId="1" applyFont="1" applyFill="1" applyBorder="1" applyAlignment="1">
      <alignment horizontal="center" wrapText="1"/>
    </xf>
    <xf numFmtId="0" fontId="2" fillId="0" borderId="1" xfId="0" applyFont="1" applyFill="1" applyBorder="1" applyAlignment="1">
      <alignment horizontal="center" wrapText="1"/>
    </xf>
    <xf numFmtId="164" fontId="20" fillId="0" borderId="1" xfId="0" applyNumberFormat="1" applyFont="1" applyFill="1" applyBorder="1" applyAlignment="1">
      <alignment horizontal="center" vertical="center"/>
    </xf>
    <xf numFmtId="165" fontId="21" fillId="0" borderId="1" xfId="0" applyNumberFormat="1" applyFont="1" applyFill="1" applyBorder="1" applyAlignment="1">
      <alignment horizontal="right" vertical="top" indent="1" shrinkToFit="1"/>
    </xf>
    <xf numFmtId="44" fontId="1" fillId="0" borderId="0" xfId="1" applyFont="1" applyAlignment="1">
      <alignment horizontal="center"/>
    </xf>
    <xf numFmtId="44" fontId="1" fillId="0" borderId="16" xfId="0" applyNumberFormat="1" applyFont="1" applyBorder="1" applyAlignment="1">
      <alignment horizontal="center"/>
    </xf>
    <xf numFmtId="44" fontId="1" fillId="0" borderId="0" xfId="0" applyNumberFormat="1" applyFont="1" applyBorder="1" applyAlignment="1">
      <alignment horizontal="center"/>
    </xf>
    <xf numFmtId="0" fontId="2" fillId="0" borderId="1" xfId="0" applyFont="1" applyBorder="1" applyAlignment="1">
      <alignment horizontal="left"/>
    </xf>
    <xf numFmtId="0" fontId="22" fillId="0" borderId="17" xfId="0" applyFont="1" applyBorder="1" applyAlignment="1">
      <alignment horizontal="left" wrapText="1"/>
    </xf>
    <xf numFmtId="0" fontId="1" fillId="0" borderId="12" xfId="0" applyFont="1" applyBorder="1" applyAlignment="1">
      <alignment horizontal="left"/>
    </xf>
    <xf numFmtId="0" fontId="1" fillId="0" borderId="13" xfId="0" applyFont="1" applyBorder="1" applyAlignment="1">
      <alignment horizontal="left"/>
    </xf>
    <xf numFmtId="0" fontId="2" fillId="0" borderId="1" xfId="0" applyFont="1" applyBorder="1" applyAlignment="1">
      <alignment horizontal="left" wrapText="1"/>
    </xf>
    <xf numFmtId="0" fontId="0" fillId="0" borderId="18" xfId="0" applyFont="1" applyBorder="1" applyAlignment="1">
      <alignment horizontal="left"/>
    </xf>
    <xf numFmtId="0" fontId="1" fillId="0" borderId="19"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23" fillId="0" borderId="0" xfId="0" applyFont="1" applyFill="1" applyBorder="1" applyAlignment="1">
      <alignment vertical="center" wrapText="1"/>
    </xf>
    <xf numFmtId="0" fontId="1" fillId="0" borderId="0" xfId="0" applyFont="1" applyFill="1" applyBorder="1" applyAlignment="1">
      <alignment vertical="center" wrapText="1"/>
    </xf>
    <xf numFmtId="0" fontId="2" fillId="0" borderId="18" xfId="0" applyFont="1" applyFill="1" applyBorder="1" applyAlignment="1">
      <alignment horizontal="left"/>
    </xf>
    <xf numFmtId="0" fontId="2" fillId="0" borderId="19" xfId="0" applyFont="1" applyFill="1" applyBorder="1" applyAlignment="1">
      <alignment horizontal="left"/>
    </xf>
    <xf numFmtId="165" fontId="21" fillId="0" borderId="1" xfId="0" applyNumberFormat="1" applyFont="1" applyFill="1" applyBorder="1" applyAlignment="1">
      <alignment horizontal="right" vertical="center" indent="1" shrinkToFit="1"/>
    </xf>
    <xf numFmtId="0" fontId="2" fillId="2" borderId="1" xfId="0" applyFont="1" applyFill="1" applyBorder="1" applyAlignment="1">
      <alignment horizontal="center" wrapText="1"/>
    </xf>
    <xf numFmtId="1" fontId="0" fillId="0" borderId="1" xfId="0" applyNumberFormat="1" applyFont="1" applyFill="1" applyBorder="1" applyAlignment="1">
      <alignment horizontal="center" wrapText="1"/>
    </xf>
    <xf numFmtId="0" fontId="24" fillId="0" borderId="0" xfId="9"/>
    <xf numFmtId="0" fontId="24" fillId="0" borderId="0" xfId="9" applyAlignment="1">
      <alignment horizontal="center"/>
    </xf>
    <xf numFmtId="0" fontId="26" fillId="0" borderId="0" xfId="9" applyFont="1"/>
    <xf numFmtId="0" fontId="24" fillId="6" borderId="29" xfId="9" applyFill="1" applyBorder="1"/>
    <xf numFmtId="0" fontId="24" fillId="6" borderId="30" xfId="9" applyFill="1" applyBorder="1" applyAlignment="1">
      <alignment horizontal="center"/>
    </xf>
    <xf numFmtId="0" fontId="24" fillId="6" borderId="30" xfId="9" applyFill="1" applyBorder="1"/>
    <xf numFmtId="0" fontId="24" fillId="6" borderId="30" xfId="9" applyFill="1" applyBorder="1" applyAlignment="1">
      <alignment horizontal="center" wrapText="1"/>
    </xf>
    <xf numFmtId="0" fontId="24" fillId="6" borderId="31" xfId="9" applyFill="1" applyBorder="1" applyAlignment="1">
      <alignment wrapText="1"/>
    </xf>
    <xf numFmtId="0" fontId="24" fillId="0" borderId="32" xfId="9" applyBorder="1"/>
    <xf numFmtId="0" fontId="24" fillId="0" borderId="0" xfId="9" applyAlignment="1">
      <alignment wrapText="1"/>
    </xf>
    <xf numFmtId="0" fontId="24" fillId="0" borderId="33" xfId="9" applyBorder="1" applyAlignment="1">
      <alignment wrapText="1"/>
    </xf>
    <xf numFmtId="0" fontId="28" fillId="0" borderId="34" xfId="9" applyFont="1" applyBorder="1"/>
    <xf numFmtId="0" fontId="28" fillId="0" borderId="0" xfId="9" applyFont="1" applyAlignment="1">
      <alignment horizontal="center"/>
    </xf>
    <xf numFmtId="0" fontId="28" fillId="0" borderId="0" xfId="9" applyFont="1"/>
    <xf numFmtId="44" fontId="28" fillId="0" borderId="0" xfId="10" applyFont="1" applyFill="1" applyBorder="1"/>
    <xf numFmtId="44" fontId="28" fillId="0" borderId="35" xfId="9" applyNumberFormat="1" applyFont="1" applyBorder="1"/>
    <xf numFmtId="0" fontId="28" fillId="0" borderId="36" xfId="9" applyFont="1" applyBorder="1"/>
    <xf numFmtId="1" fontId="29" fillId="0" borderId="0" xfId="9" applyNumberFormat="1" applyFont="1" applyAlignment="1">
      <alignment horizontal="center"/>
    </xf>
    <xf numFmtId="0" fontId="28" fillId="0" borderId="0" xfId="9" applyFont="1" applyAlignment="1">
      <alignment wrapText="1"/>
    </xf>
    <xf numFmtId="8" fontId="28" fillId="0" borderId="0" xfId="10" applyNumberFormat="1" applyFont="1" applyFill="1" applyBorder="1"/>
    <xf numFmtId="44" fontId="28" fillId="0" borderId="37" xfId="9" applyNumberFormat="1" applyFont="1" applyBorder="1"/>
    <xf numFmtId="49" fontId="29" fillId="0" borderId="0" xfId="9" applyNumberFormat="1" applyFont="1" applyAlignment="1">
      <alignment horizontal="center"/>
    </xf>
    <xf numFmtId="0" fontId="30" fillId="0" borderId="0" xfId="9" applyFont="1" applyAlignment="1">
      <alignment wrapText="1"/>
    </xf>
    <xf numFmtId="44" fontId="28" fillId="0" borderId="38" xfId="9" applyNumberFormat="1" applyFont="1" applyBorder="1"/>
    <xf numFmtId="0" fontId="28" fillId="0" borderId="0" xfId="9" applyFont="1" applyAlignment="1">
      <alignment horizontal="right"/>
    </xf>
    <xf numFmtId="0" fontId="28" fillId="0" borderId="39" xfId="9" applyFont="1" applyBorder="1"/>
    <xf numFmtId="0" fontId="24" fillId="0" borderId="34" xfId="9" applyBorder="1"/>
    <xf numFmtId="0" fontId="24" fillId="0" borderId="35" xfId="9" applyBorder="1"/>
    <xf numFmtId="0" fontId="5" fillId="8" borderId="20" xfId="9" applyFont="1" applyFill="1" applyBorder="1"/>
    <xf numFmtId="0" fontId="24" fillId="8" borderId="1" xfId="9" applyFill="1" applyBorder="1"/>
    <xf numFmtId="0" fontId="24" fillId="8" borderId="41" xfId="9" applyFill="1" applyBorder="1"/>
    <xf numFmtId="0" fontId="24" fillId="8" borderId="20" xfId="9" applyFill="1" applyBorder="1"/>
    <xf numFmtId="0" fontId="24" fillId="8" borderId="21" xfId="9" applyFill="1" applyBorder="1"/>
    <xf numFmtId="0" fontId="5" fillId="0" borderId="20" xfId="9" quotePrefix="1" applyFont="1" applyBorder="1"/>
    <xf numFmtId="0" fontId="24" fillId="0" borderId="1" xfId="9" quotePrefix="1" applyBorder="1"/>
    <xf numFmtId="0" fontId="24" fillId="0" borderId="41" xfId="9" quotePrefix="1" applyBorder="1"/>
    <xf numFmtId="0" fontId="29" fillId="0" borderId="0" xfId="9" applyFont="1"/>
    <xf numFmtId="44" fontId="0" fillId="0" borderId="21" xfId="10" quotePrefix="1" applyFont="1" applyFill="1" applyBorder="1"/>
    <xf numFmtId="44" fontId="0" fillId="0" borderId="0" xfId="10" applyFont="1" applyAlignment="1">
      <alignment horizontal="center"/>
    </xf>
    <xf numFmtId="0" fontId="24" fillId="0" borderId="4" xfId="9" quotePrefix="1" applyBorder="1"/>
    <xf numFmtId="44" fontId="24" fillId="0" borderId="5" xfId="9" applyNumberFormat="1" applyBorder="1"/>
    <xf numFmtId="0" fontId="24" fillId="0" borderId="4" xfId="9" applyBorder="1"/>
    <xf numFmtId="0" fontId="24" fillId="0" borderId="5" xfId="9" applyBorder="1"/>
    <xf numFmtId="0" fontId="31" fillId="0" borderId="34" xfId="9" applyFont="1" applyBorder="1"/>
    <xf numFmtId="0" fontId="24" fillId="0" borderId="20" xfId="9" applyBorder="1"/>
    <xf numFmtId="0" fontId="24" fillId="0" borderId="41" xfId="9" applyBorder="1"/>
    <xf numFmtId="0" fontId="24" fillId="0" borderId="21" xfId="9" applyBorder="1"/>
    <xf numFmtId="0" fontId="31" fillId="0" borderId="0" xfId="9" applyFont="1"/>
    <xf numFmtId="0" fontId="33" fillId="0" borderId="0" xfId="9" applyFont="1"/>
    <xf numFmtId="0" fontId="34" fillId="0" borderId="0" xfId="9" applyFont="1"/>
    <xf numFmtId="0" fontId="2" fillId="0" borderId="1" xfId="0" applyFont="1" applyBorder="1" applyAlignment="1">
      <alignment horizontal="center" wrapText="1"/>
    </xf>
    <xf numFmtId="1" fontId="20" fillId="0" borderId="1" xfId="0" applyNumberFormat="1" applyFont="1" applyBorder="1" applyAlignment="1">
      <alignment horizontal="center" vertical="center"/>
    </xf>
    <xf numFmtId="0" fontId="20" fillId="0" borderId="1" xfId="0" applyFont="1" applyBorder="1" applyAlignment="1">
      <alignment vertical="center" wrapText="1"/>
    </xf>
    <xf numFmtId="164" fontId="20" fillId="0" borderId="1" xfId="0" applyNumberFormat="1" applyFont="1" applyBorder="1" applyAlignment="1">
      <alignment horizontal="center" vertical="center"/>
    </xf>
    <xf numFmtId="165" fontId="21" fillId="0" borderId="1" xfId="0" applyNumberFormat="1" applyFont="1" applyBorder="1" applyAlignment="1">
      <alignment horizontal="right" vertical="center" indent="1" shrinkToFit="1"/>
    </xf>
    <xf numFmtId="0" fontId="20" fillId="0" borderId="1" xfId="0" applyFont="1" applyBorder="1" applyAlignment="1">
      <alignment vertical="center"/>
    </xf>
    <xf numFmtId="165" fontId="21" fillId="0" borderId="1" xfId="0" applyNumberFormat="1" applyFont="1" applyBorder="1" applyAlignment="1">
      <alignment horizontal="right" vertical="top" indent="1" shrinkToFit="1"/>
    </xf>
    <xf numFmtId="44" fontId="1" fillId="0" borderId="0" xfId="0" applyNumberFormat="1" applyFont="1" applyAlignment="1">
      <alignment horizontal="center"/>
    </xf>
    <xf numFmtId="0" fontId="0" fillId="0" borderId="18" xfId="0"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23" fillId="0" borderId="0" xfId="0" applyFont="1" applyAlignment="1">
      <alignment vertical="center" wrapText="1"/>
    </xf>
    <xf numFmtId="0" fontId="1" fillId="0" borderId="0" xfId="0" applyFont="1" applyAlignment="1">
      <alignment vertical="center" wrapText="1"/>
    </xf>
    <xf numFmtId="0" fontId="4" fillId="0" borderId="0" xfId="0" applyFont="1" applyAlignment="1">
      <alignment horizontal="right" vertical="center"/>
    </xf>
    <xf numFmtId="1" fontId="9" fillId="0" borderId="42" xfId="5" applyNumberFormat="1" applyFont="1" applyBorder="1" applyAlignment="1">
      <alignment horizontal="center"/>
    </xf>
    <xf numFmtId="49" fontId="10" fillId="0" borderId="42" xfId="5" applyNumberFormat="1" applyFont="1" applyBorder="1" applyAlignment="1">
      <alignment horizontal="center"/>
    </xf>
    <xf numFmtId="0" fontId="10" fillId="0" borderId="42" xfId="5" applyFont="1" applyBorder="1"/>
    <xf numFmtId="7" fontId="11" fillId="0" borderId="42" xfId="8" applyNumberFormat="1" applyFont="1" applyBorder="1" applyAlignment="1">
      <alignment horizontal="left"/>
    </xf>
    <xf numFmtId="7" fontId="11" fillId="0" borderId="42" xfId="8" applyNumberFormat="1" applyFont="1" applyFill="1" applyBorder="1" applyAlignment="1">
      <alignment horizontal="left"/>
    </xf>
    <xf numFmtId="10" fontId="8" fillId="0" borderId="42" xfId="5" applyNumberFormat="1" applyFont="1" applyBorder="1" applyAlignment="1">
      <alignment horizontal="left"/>
    </xf>
    <xf numFmtId="1" fontId="12" fillId="0" borderId="0" xfId="5" applyNumberFormat="1" applyFont="1" applyAlignment="1">
      <alignment horizontal="right" vertical="top"/>
    </xf>
    <xf numFmtId="1" fontId="14" fillId="0" borderId="0" xfId="5" applyNumberFormat="1" applyFont="1" applyAlignment="1">
      <alignment horizontal="right"/>
    </xf>
    <xf numFmtId="0" fontId="11" fillId="3" borderId="4" xfId="5" applyFont="1" applyFill="1" applyBorder="1"/>
    <xf numFmtId="0" fontId="9" fillId="0" borderId="0" xfId="5" applyFont="1" applyAlignment="1">
      <alignment horizontal="right"/>
    </xf>
    <xf numFmtId="0" fontId="9" fillId="0" borderId="0" xfId="5" applyFont="1"/>
    <xf numFmtId="14" fontId="9" fillId="0" borderId="0" xfId="5" applyNumberFormat="1" applyFont="1" applyAlignment="1" applyProtection="1">
      <alignment horizontal="left"/>
      <protection locked="0"/>
    </xf>
    <xf numFmtId="7" fontId="15" fillId="0" borderId="0" xfId="5" applyNumberFormat="1" applyFont="1" applyAlignment="1">
      <alignment horizontal="left"/>
    </xf>
    <xf numFmtId="7" fontId="14" fillId="0" borderId="0" xfId="5" applyNumberFormat="1" applyFont="1" applyAlignment="1">
      <alignment horizontal="right"/>
    </xf>
    <xf numFmtId="0" fontId="15" fillId="0" borderId="0" xfId="5" applyFont="1" applyAlignment="1">
      <alignment horizontal="left"/>
    </xf>
    <xf numFmtId="1" fontId="9" fillId="0" borderId="0" xfId="5" applyNumberFormat="1" applyFont="1" applyAlignment="1">
      <alignment horizontal="center"/>
    </xf>
    <xf numFmtId="49" fontId="10" fillId="0" borderId="0" xfId="5" applyNumberFormat="1" applyFont="1" applyAlignment="1">
      <alignment horizontal="center"/>
    </xf>
    <xf numFmtId="0" fontId="10" fillId="0" borderId="0" xfId="5" applyFont="1"/>
    <xf numFmtId="10" fontId="9" fillId="0" borderId="0" xfId="5" applyNumberFormat="1" applyFont="1" applyAlignment="1">
      <alignment horizontal="left"/>
    </xf>
    <xf numFmtId="0" fontId="7" fillId="4" borderId="0" xfId="5" applyFont="1" applyFill="1" applyAlignment="1">
      <alignment horizontal="center" vertical="center" wrapText="1"/>
    </xf>
    <xf numFmtId="49" fontId="0" fillId="0" borderId="1" xfId="0" quotePrefix="1" applyNumberFormat="1" applyBorder="1" applyAlignment="1">
      <alignment horizontal="left"/>
    </xf>
    <xf numFmtId="0" fontId="35" fillId="0" borderId="1" xfId="0" applyFont="1" applyBorder="1" applyAlignment="1">
      <alignment wrapText="1"/>
    </xf>
    <xf numFmtId="0" fontId="35" fillId="3" borderId="4" xfId="5" applyFont="1" applyFill="1" applyBorder="1" applyAlignment="1">
      <alignment horizontal="center" vertical="center"/>
    </xf>
    <xf numFmtId="43" fontId="0" fillId="0" borderId="1" xfId="1" applyNumberFormat="1" applyFont="1" applyBorder="1"/>
    <xf numFmtId="44" fontId="0" fillId="0" borderId="1" xfId="1" applyFont="1" applyFill="1" applyBorder="1" applyAlignment="1">
      <alignment horizontal="center"/>
    </xf>
    <xf numFmtId="9" fontId="35" fillId="3" borderId="4" xfId="5" applyNumberFormat="1" applyFont="1" applyFill="1" applyBorder="1" applyAlignment="1">
      <alignment horizontal="center" vertical="center"/>
    </xf>
    <xf numFmtId="9" fontId="35" fillId="0" borderId="4" xfId="5" applyNumberFormat="1" applyFont="1" applyBorder="1" applyAlignment="1">
      <alignment horizontal="center" vertical="center"/>
    </xf>
    <xf numFmtId="7" fontId="35" fillId="0" borderId="4" xfId="5" applyNumberFormat="1" applyFont="1" applyBorder="1" applyAlignment="1">
      <alignment horizontal="center" vertical="center"/>
    </xf>
    <xf numFmtId="7" fontId="35" fillId="0" borderId="41" xfId="5" applyNumberFormat="1" applyFont="1" applyBorder="1" applyAlignment="1">
      <alignment vertical="center"/>
    </xf>
    <xf numFmtId="0" fontId="8" fillId="0" borderId="0" xfId="5" applyFont="1" applyAlignment="1">
      <alignment vertical="center"/>
    </xf>
    <xf numFmtId="49" fontId="0" fillId="0" borderId="1" xfId="0" applyNumberFormat="1" applyBorder="1" applyAlignment="1">
      <alignment horizontal="left"/>
    </xf>
    <xf numFmtId="0" fontId="0" fillId="0" borderId="1" xfId="0" applyBorder="1" applyAlignment="1">
      <alignment wrapText="1"/>
    </xf>
    <xf numFmtId="49" fontId="0" fillId="0" borderId="1" xfId="0" quotePrefix="1" applyNumberFormat="1" applyBorder="1"/>
    <xf numFmtId="49" fontId="36" fillId="0" borderId="1" xfId="0" quotePrefix="1" applyNumberFormat="1" applyFont="1" applyBorder="1"/>
    <xf numFmtId="0" fontId="36" fillId="0" borderId="1" xfId="0" quotePrefix="1" applyFont="1" applyBorder="1"/>
    <xf numFmtId="10" fontId="35" fillId="0" borderId="4" xfId="5" applyNumberFormat="1" applyFont="1" applyBorder="1" applyAlignment="1">
      <alignment horizontal="center" vertical="center"/>
    </xf>
    <xf numFmtId="49" fontId="8" fillId="0" borderId="0" xfId="5" applyNumberFormat="1" applyFont="1" applyAlignment="1">
      <alignment horizontal="center"/>
    </xf>
    <xf numFmtId="0" fontId="8" fillId="0" borderId="0" xfId="5" applyFont="1" applyAlignment="1">
      <alignment horizontal="center"/>
    </xf>
    <xf numFmtId="164" fontId="8" fillId="0" borderId="0" xfId="5" applyNumberFormat="1" applyFont="1" applyAlignment="1">
      <alignment horizontal="center"/>
    </xf>
    <xf numFmtId="10" fontId="8" fillId="0" borderId="0" xfId="5" applyNumberFormat="1" applyFont="1" applyAlignment="1">
      <alignment horizontal="center"/>
    </xf>
    <xf numFmtId="7" fontId="8" fillId="0" borderId="0" xfId="5" applyNumberFormat="1" applyFont="1" applyAlignment="1">
      <alignment horizontal="center"/>
    </xf>
    <xf numFmtId="0" fontId="8" fillId="0" borderId="0" xfId="5" applyFont="1" applyAlignment="1">
      <alignment horizontal="left" wrapText="1"/>
    </xf>
    <xf numFmtId="1" fontId="8" fillId="0" borderId="0" xfId="5" applyNumberFormat="1" applyFont="1" applyAlignment="1">
      <alignment horizontal="left" wrapText="1"/>
    </xf>
    <xf numFmtId="1" fontId="7" fillId="0" borderId="0" xfId="5" applyNumberFormat="1" applyFont="1" applyAlignment="1">
      <alignment horizontal="right"/>
    </xf>
    <xf numFmtId="164" fontId="7" fillId="0" borderId="0" xfId="5" applyNumberFormat="1" applyFont="1" applyAlignment="1">
      <alignment horizontal="right"/>
    </xf>
    <xf numFmtId="0" fontId="8" fillId="3" borderId="41" xfId="5" applyFont="1" applyFill="1" applyBorder="1" applyAlignment="1">
      <alignment horizontal="left"/>
    </xf>
    <xf numFmtId="10" fontId="8" fillId="3" borderId="41" xfId="5" applyNumberFormat="1" applyFont="1" applyFill="1" applyBorder="1" applyAlignment="1">
      <alignment horizontal="left"/>
    </xf>
    <xf numFmtId="1" fontId="17" fillId="0" borderId="0" xfId="5" applyNumberFormat="1" applyFont="1"/>
    <xf numFmtId="1" fontId="8" fillId="0" borderId="0" xfId="5" applyNumberFormat="1" applyFont="1"/>
    <xf numFmtId="0" fontId="9" fillId="4" borderId="0" xfId="5" applyFont="1" applyFill="1"/>
    <xf numFmtId="0" fontId="8" fillId="4" borderId="0" xfId="5" applyFont="1" applyFill="1"/>
    <xf numFmtId="1" fontId="7" fillId="0" borderId="0" xfId="5" applyNumberFormat="1" applyFont="1"/>
    <xf numFmtId="1" fontId="11" fillId="0" borderId="7" xfId="5" applyNumberFormat="1" applyFont="1" applyBorder="1" applyAlignment="1">
      <alignment horizontal="center"/>
    </xf>
    <xf numFmtId="0" fontId="11" fillId="0" borderId="7" xfId="5" applyFont="1" applyBorder="1"/>
    <xf numFmtId="10" fontId="11" fillId="0" borderId="7" xfId="5" applyNumberFormat="1" applyFont="1" applyBorder="1" applyAlignment="1">
      <alignment horizontal="center"/>
    </xf>
    <xf numFmtId="9" fontId="11" fillId="0" borderId="7" xfId="5" applyNumberFormat="1" applyFont="1" applyBorder="1" applyAlignment="1">
      <alignment horizontal="center"/>
    </xf>
    <xf numFmtId="0" fontId="38" fillId="0" borderId="0" xfId="0" applyFont="1"/>
    <xf numFmtId="0" fontId="38" fillId="0" borderId="0" xfId="0" applyFont="1" applyAlignment="1">
      <alignment horizontal="center" wrapText="1"/>
    </xf>
    <xf numFmtId="14" fontId="0" fillId="0" borderId="0" xfId="0" applyNumberFormat="1" applyAlignment="1">
      <alignment horizontal="center" wrapText="1"/>
    </xf>
    <xf numFmtId="10" fontId="0" fillId="0" borderId="0" xfId="0" applyNumberFormat="1"/>
    <xf numFmtId="14" fontId="0" fillId="0" borderId="0" xfId="0" applyNumberFormat="1" applyAlignment="1">
      <alignment horizontal="center"/>
    </xf>
    <xf numFmtId="1" fontId="44" fillId="0" borderId="0" xfId="0" applyNumberFormat="1" applyFont="1" applyAlignment="1">
      <alignment horizontal="center"/>
    </xf>
    <xf numFmtId="164" fontId="38" fillId="0" borderId="0" xfId="0" applyNumberFormat="1" applyFont="1" applyAlignment="1">
      <alignment horizontal="center"/>
    </xf>
    <xf numFmtId="164" fontId="40" fillId="0" borderId="0" xfId="0" applyNumberFormat="1" applyFont="1"/>
    <xf numFmtId="0" fontId="38" fillId="0" borderId="39" xfId="0" applyFont="1" applyBorder="1"/>
    <xf numFmtId="1" fontId="44" fillId="0" borderId="39" xfId="0" applyNumberFormat="1" applyFont="1" applyBorder="1" applyAlignment="1">
      <alignment horizontal="center"/>
    </xf>
    <xf numFmtId="164" fontId="38" fillId="0" borderId="39" xfId="0" applyNumberFormat="1" applyFont="1" applyBorder="1" applyAlignment="1">
      <alignment horizontal="center"/>
    </xf>
    <xf numFmtId="1" fontId="45" fillId="0" borderId="0" xfId="0" applyNumberFormat="1" applyFont="1" applyAlignment="1">
      <alignment horizontal="center"/>
    </xf>
    <xf numFmtId="1" fontId="40" fillId="0" borderId="44" xfId="0" applyNumberFormat="1" applyFont="1" applyBorder="1" applyAlignment="1">
      <alignment horizontal="center" wrapText="1"/>
    </xf>
    <xf numFmtId="164" fontId="40" fillId="0" borderId="45" xfId="0" applyNumberFormat="1" applyFont="1" applyBorder="1" applyAlignment="1">
      <alignment horizontal="center" wrapText="1"/>
    </xf>
    <xf numFmtId="1" fontId="42" fillId="0" borderId="47" xfId="0" applyNumberFormat="1" applyFont="1" applyBorder="1" applyAlignment="1">
      <alignment horizontal="left"/>
    </xf>
    <xf numFmtId="0" fontId="38" fillId="0" borderId="47" xfId="0" applyFont="1" applyBorder="1" applyAlignment="1">
      <alignment horizontal="center" wrapText="1"/>
    </xf>
    <xf numFmtId="0" fontId="39" fillId="0" borderId="47" xfId="0" applyFont="1" applyBorder="1" applyAlignment="1">
      <alignment horizontal="center" wrapText="1"/>
    </xf>
    <xf numFmtId="1" fontId="40" fillId="0" borderId="46" xfId="0" applyNumberFormat="1" applyFont="1" applyBorder="1" applyAlignment="1">
      <alignment horizontal="center" wrapText="1"/>
    </xf>
    <xf numFmtId="0" fontId="40" fillId="0" borderId="46" xfId="0" applyFont="1" applyBorder="1" applyAlignment="1">
      <alignment horizontal="center" wrapText="1"/>
    </xf>
    <xf numFmtId="164" fontId="40" fillId="0" borderId="46" xfId="0" applyNumberFormat="1" applyFont="1" applyBorder="1" applyAlignment="1">
      <alignment horizontal="center" wrapText="1"/>
    </xf>
    <xf numFmtId="166" fontId="0" fillId="0" borderId="46" xfId="0" applyNumberFormat="1" applyBorder="1"/>
    <xf numFmtId="0" fontId="43" fillId="0" borderId="46" xfId="0" applyFont="1" applyBorder="1"/>
    <xf numFmtId="164" fontId="0" fillId="0" borderId="46" xfId="0" applyNumberFormat="1" applyBorder="1" applyAlignment="1">
      <alignment horizontal="center"/>
    </xf>
    <xf numFmtId="0" fontId="39" fillId="9" borderId="46" xfId="0" applyFont="1" applyFill="1" applyBorder="1" applyAlignment="1" applyProtection="1">
      <alignment horizontal="right" wrapText="1"/>
      <protection locked="0"/>
    </xf>
    <xf numFmtId="164" fontId="39" fillId="0" borderId="46" xfId="0" applyNumberFormat="1" applyFont="1" applyBorder="1" applyAlignment="1">
      <alignment horizontal="right" wrapText="1"/>
    </xf>
    <xf numFmtId="10" fontId="0" fillId="0" borderId="46" xfId="0" applyNumberFormat="1" applyBorder="1"/>
    <xf numFmtId="0" fontId="38" fillId="0" borderId="0" xfId="0" applyFont="1" applyBorder="1"/>
    <xf numFmtId="1" fontId="44" fillId="0" borderId="0" xfId="0" applyNumberFormat="1" applyFont="1" applyBorder="1" applyAlignment="1">
      <alignment horizontal="center"/>
    </xf>
    <xf numFmtId="164" fontId="38" fillId="0" borderId="0" xfId="0" applyNumberFormat="1" applyFont="1" applyBorder="1" applyAlignment="1">
      <alignment horizontal="center"/>
    </xf>
    <xf numFmtId="0" fontId="39" fillId="0" borderId="0" xfId="0" applyFont="1" applyBorder="1" applyAlignment="1" applyProtection="1">
      <alignment vertical="top" wrapText="1"/>
      <protection locked="0"/>
    </xf>
    <xf numFmtId="0" fontId="38" fillId="0" borderId="0" xfId="0" applyFont="1" applyBorder="1" applyAlignment="1">
      <alignment horizontal="center" wrapText="1"/>
    </xf>
    <xf numFmtId="1" fontId="39" fillId="0" borderId="0" xfId="0" applyNumberFormat="1" applyFont="1" applyBorder="1" applyAlignment="1">
      <alignment horizontal="left"/>
    </xf>
    <xf numFmtId="0" fontId="39" fillId="0" borderId="0" xfId="0" applyFont="1" applyBorder="1"/>
    <xf numFmtId="164" fontId="39" fillId="0" borderId="0" xfId="0" applyNumberFormat="1" applyFont="1" applyBorder="1" applyAlignment="1">
      <alignment horizontal="center"/>
    </xf>
    <xf numFmtId="0" fontId="39" fillId="0" borderId="0" xfId="0" applyFont="1" applyBorder="1" applyAlignment="1" applyProtection="1">
      <alignment vertical="center" wrapText="1"/>
      <protection locked="0"/>
    </xf>
    <xf numFmtId="1" fontId="39" fillId="0" borderId="0" xfId="0" applyNumberFormat="1" applyFont="1" applyBorder="1" applyAlignment="1">
      <alignment horizontal="center"/>
    </xf>
    <xf numFmtId="164" fontId="40" fillId="0" borderId="0" xfId="0" applyNumberFormat="1" applyFont="1" applyBorder="1" applyAlignment="1">
      <alignment horizontal="center"/>
    </xf>
    <xf numFmtId="1" fontId="39" fillId="0" borderId="46" xfId="0" applyNumberFormat="1" applyFont="1" applyBorder="1" applyAlignment="1">
      <alignment horizontal="right"/>
    </xf>
    <xf numFmtId="0" fontId="46" fillId="0" borderId="48" xfId="0" applyFont="1" applyBorder="1" applyAlignment="1">
      <alignment horizontal="centerContinuous" vertical="center"/>
    </xf>
    <xf numFmtId="0" fontId="47" fillId="0" borderId="49" xfId="0" applyFont="1" applyBorder="1" applyAlignment="1">
      <alignment horizontal="centerContinuous" vertical="center"/>
    </xf>
    <xf numFmtId="0" fontId="47" fillId="0" borderId="50" xfId="0" applyFont="1" applyBorder="1" applyAlignment="1">
      <alignment horizontal="centerContinuous" vertical="center"/>
    </xf>
    <xf numFmtId="0" fontId="29" fillId="0" borderId="0" xfId="0" applyFont="1"/>
    <xf numFmtId="0" fontId="29" fillId="0" borderId="40" xfId="0" applyFont="1" applyBorder="1"/>
    <xf numFmtId="0" fontId="48" fillId="0" borderId="0" xfId="0" applyFont="1"/>
    <xf numFmtId="0" fontId="0" fillId="0" borderId="22" xfId="0" applyBorder="1"/>
    <xf numFmtId="0" fontId="0" fillId="0" borderId="40" xfId="0" applyBorder="1"/>
    <xf numFmtId="0" fontId="0" fillId="0" borderId="21" xfId="0" applyBorder="1"/>
    <xf numFmtId="0" fontId="0" fillId="0" borderId="34" xfId="0" applyBorder="1"/>
    <xf numFmtId="0" fontId="0" fillId="0" borderId="35" xfId="0" applyBorder="1"/>
    <xf numFmtId="0" fontId="0" fillId="0" borderId="34" xfId="0" applyBorder="1" applyAlignment="1">
      <alignment horizontal="left"/>
    </xf>
    <xf numFmtId="0" fontId="5" fillId="0" borderId="0" xfId="0" applyFont="1"/>
    <xf numFmtId="0" fontId="39" fillId="0" borderId="0" xfId="0" applyFont="1"/>
    <xf numFmtId="0" fontId="39" fillId="0" borderId="0" xfId="0" applyFont="1" applyAlignment="1">
      <alignment wrapText="1"/>
    </xf>
    <xf numFmtId="0" fontId="5" fillId="0" borderId="0" xfId="0" applyFont="1" applyAlignment="1">
      <alignment wrapText="1"/>
    </xf>
    <xf numFmtId="0" fontId="0" fillId="0" borderId="24" xfId="0" applyBorder="1" applyAlignment="1">
      <alignment horizontal="left"/>
    </xf>
    <xf numFmtId="0" fontId="5" fillId="0" borderId="4" xfId="0" applyFont="1" applyBorder="1"/>
    <xf numFmtId="0" fontId="0" fillId="0" borderId="4" xfId="0" applyBorder="1"/>
    <xf numFmtId="0" fontId="0" fillId="0" borderId="5" xfId="0" applyBorder="1"/>
    <xf numFmtId="0" fontId="50" fillId="0" borderId="25" xfId="0" applyFont="1" applyBorder="1" applyAlignment="1">
      <alignment horizontal="centerContinuous"/>
    </xf>
    <xf numFmtId="0" fontId="48" fillId="0" borderId="27" xfId="0" applyFont="1" applyBorder="1" applyAlignment="1">
      <alignment horizontal="centerContinuous"/>
    </xf>
    <xf numFmtId="0" fontId="29" fillId="0" borderId="39" xfId="0" applyFont="1" applyBorder="1"/>
    <xf numFmtId="0" fontId="50" fillId="0" borderId="52" xfId="0" applyFont="1" applyBorder="1" applyAlignment="1">
      <alignment horizontal="center"/>
    </xf>
    <xf numFmtId="0" fontId="50" fillId="0" borderId="0" xfId="0" applyFont="1" applyAlignment="1">
      <alignment horizontal="center"/>
    </xf>
    <xf numFmtId="0" fontId="48" fillId="0" borderId="25" xfId="0" applyFont="1" applyBorder="1"/>
    <xf numFmtId="0" fontId="29" fillId="0" borderId="26" xfId="0" applyFont="1" applyBorder="1"/>
    <xf numFmtId="0" fontId="48" fillId="0" borderId="26" xfId="0" applyFont="1" applyBorder="1"/>
    <xf numFmtId="0" fontId="50" fillId="0" borderId="53" xfId="0" applyFont="1" applyBorder="1" applyAlignment="1">
      <alignment horizontal="center"/>
    </xf>
    <xf numFmtId="1" fontId="29" fillId="0" borderId="25" xfId="0" applyNumberFormat="1" applyFont="1" applyBorder="1"/>
    <xf numFmtId="0" fontId="29" fillId="0" borderId="53" xfId="0" applyFont="1" applyBorder="1" applyAlignment="1">
      <alignment horizontal="center"/>
    </xf>
    <xf numFmtId="164" fontId="29" fillId="0" borderId="54" xfId="0" applyNumberFormat="1" applyFont="1" applyBorder="1" applyAlignment="1">
      <alignment horizontal="center" wrapText="1"/>
    </xf>
    <xf numFmtId="0" fontId="5" fillId="0" borderId="53" xfId="0" applyFont="1" applyBorder="1" applyAlignment="1">
      <alignment horizontal="center"/>
    </xf>
    <xf numFmtId="4" fontId="5" fillId="0" borderId="0" xfId="0" applyNumberFormat="1" applyFont="1"/>
    <xf numFmtId="8" fontId="29" fillId="0" borderId="53" xfId="0" applyNumberFormat="1" applyFont="1" applyBorder="1" applyAlignment="1">
      <alignment horizontal="center"/>
    </xf>
    <xf numFmtId="4" fontId="0" fillId="0" borderId="0" xfId="0" applyNumberFormat="1"/>
    <xf numFmtId="0" fontId="29" fillId="0" borderId="4" xfId="0" applyFont="1" applyBorder="1"/>
    <xf numFmtId="9" fontId="48" fillId="0" borderId="0" xfId="0" applyNumberFormat="1" applyFont="1" applyAlignment="1">
      <alignment horizontal="center"/>
    </xf>
    <xf numFmtId="0" fontId="48" fillId="0" borderId="12" xfId="0" applyFont="1" applyBorder="1" applyAlignment="1">
      <alignment horizontal="centerContinuous"/>
    </xf>
    <xf numFmtId="0" fontId="48" fillId="0" borderId="28" xfId="0" applyFont="1" applyBorder="1" applyAlignment="1">
      <alignment horizontal="centerContinuous"/>
    </xf>
    <xf numFmtId="0" fontId="48" fillId="0" borderId="13" xfId="0" applyFont="1" applyBorder="1" applyAlignment="1">
      <alignment horizontal="centerContinuous"/>
    </xf>
    <xf numFmtId="0" fontId="48" fillId="0" borderId="0" xfId="0" applyFont="1" applyAlignment="1">
      <alignment horizontal="left" wrapText="1"/>
    </xf>
    <xf numFmtId="0" fontId="48" fillId="0" borderId="14" xfId="0" applyFont="1" applyBorder="1" applyAlignment="1">
      <alignment horizontal="centerContinuous"/>
    </xf>
    <xf numFmtId="0" fontId="48" fillId="0" borderId="39" xfId="0" applyFont="1" applyBorder="1" applyAlignment="1">
      <alignment horizontal="centerContinuous"/>
    </xf>
    <xf numFmtId="0" fontId="48" fillId="0" borderId="15" xfId="0" applyFont="1" applyBorder="1" applyAlignment="1">
      <alignment horizontal="centerContinuous"/>
    </xf>
    <xf numFmtId="0" fontId="48" fillId="0" borderId="0" xfId="0" applyFont="1" applyAlignment="1">
      <alignment horizontal="centerContinuous"/>
    </xf>
    <xf numFmtId="0" fontId="38" fillId="0" borderId="0" xfId="0" applyFont="1" applyAlignment="1">
      <alignment horizontal="center"/>
    </xf>
    <xf numFmtId="0" fontId="29" fillId="0" borderId="0" xfId="0" applyFont="1" applyAlignment="1">
      <alignment horizontal="centerContinuous"/>
    </xf>
    <xf numFmtId="0" fontId="48" fillId="0" borderId="0" xfId="0" applyFont="1" applyBorder="1"/>
    <xf numFmtId="0" fontId="0" fillId="0" borderId="0" xfId="0" applyBorder="1" applyAlignment="1">
      <alignment horizontal="left"/>
    </xf>
    <xf numFmtId="0" fontId="5" fillId="0" borderId="0" xfId="0" applyFont="1" applyBorder="1"/>
    <xf numFmtId="0" fontId="29" fillId="0" borderId="0" xfId="0" applyFont="1" applyBorder="1"/>
    <xf numFmtId="0" fontId="48" fillId="0" borderId="0" xfId="0" applyFont="1" applyBorder="1" applyAlignment="1">
      <alignment horizontal="centerContinuous"/>
    </xf>
    <xf numFmtId="1" fontId="20" fillId="0" borderId="20" xfId="0" applyNumberFormat="1" applyFont="1" applyFill="1" applyBorder="1" applyAlignment="1">
      <alignment horizontal="center" vertical="center"/>
    </xf>
    <xf numFmtId="1" fontId="20" fillId="0" borderId="21" xfId="0" applyNumberFormat="1" applyFont="1" applyFill="1" applyBorder="1" applyAlignment="1">
      <alignment horizontal="center" vertical="center"/>
    </xf>
    <xf numFmtId="0" fontId="0"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xf numFmtId="0" fontId="0" fillId="0" borderId="5" xfId="0" applyFont="1" applyFill="1" applyBorder="1" applyAlignment="1">
      <alignment horizontal="center" wrapText="1"/>
    </xf>
    <xf numFmtId="49" fontId="18" fillId="0" borderId="0" xfId="0" applyNumberFormat="1" applyFont="1" applyAlignment="1">
      <alignment horizontal="center" wrapText="1"/>
    </xf>
    <xf numFmtId="49" fontId="19" fillId="0" borderId="0" xfId="0" applyNumberFormat="1" applyFont="1" applyAlignment="1">
      <alignment horizontal="center" wrapText="1"/>
    </xf>
    <xf numFmtId="0" fontId="3" fillId="0" borderId="4" xfId="0" applyFont="1" applyBorder="1" applyAlignment="1">
      <alignment horizontal="center"/>
    </xf>
    <xf numFmtId="0" fontId="3" fillId="0" borderId="4" xfId="0" applyFont="1" applyBorder="1" applyAlignment="1"/>
    <xf numFmtId="0" fontId="2" fillId="2" borderId="1" xfId="0" applyFont="1" applyFill="1" applyBorder="1" applyAlignment="1">
      <alignment horizontal="center" wrapText="1"/>
    </xf>
    <xf numFmtId="0" fontId="1" fillId="0" borderId="1" xfId="0" applyFont="1" applyBorder="1" applyAlignment="1">
      <alignment horizontal="center" wrapText="1"/>
    </xf>
    <xf numFmtId="0" fontId="2" fillId="2" borderId="20" xfId="0" applyFont="1" applyFill="1" applyBorder="1" applyAlignment="1">
      <alignment horizontal="center" wrapText="1"/>
    </xf>
    <xf numFmtId="0" fontId="2" fillId="2" borderId="21" xfId="0" applyFont="1" applyFill="1" applyBorder="1" applyAlignment="1">
      <alignment horizontal="center" wrapText="1"/>
    </xf>
    <xf numFmtId="49" fontId="1" fillId="0" borderId="11" xfId="0" applyNumberFormat="1" applyFont="1" applyBorder="1" applyAlignment="1"/>
    <xf numFmtId="0" fontId="1" fillId="0" borderId="11" xfId="0" applyFont="1" applyBorder="1" applyAlignment="1"/>
    <xf numFmtId="0" fontId="1" fillId="0" borderId="3" xfId="0" applyFont="1" applyBorder="1" applyAlignment="1"/>
    <xf numFmtId="49" fontId="1" fillId="0" borderId="4" xfId="0" applyNumberFormat="1" applyFont="1" applyBorder="1" applyAlignment="1"/>
    <xf numFmtId="0" fontId="1" fillId="0" borderId="4" xfId="0" applyFont="1" applyBorder="1" applyAlignment="1"/>
    <xf numFmtId="0" fontId="1" fillId="0" borderId="5" xfId="0" applyFont="1" applyBorder="1" applyAlignment="1"/>
    <xf numFmtId="0" fontId="33" fillId="0" borderId="1" xfId="9" applyFont="1" applyBorder="1" applyAlignment="1">
      <alignment vertical="top" wrapText="1"/>
    </xf>
    <xf numFmtId="0" fontId="24" fillId="0" borderId="1" xfId="9" applyBorder="1"/>
    <xf numFmtId="0" fontId="33" fillId="0" borderId="1" xfId="9" applyFont="1" applyBorder="1" applyAlignment="1">
      <alignment vertical="top"/>
    </xf>
    <xf numFmtId="0" fontId="25" fillId="5" borderId="25" xfId="9" applyFont="1" applyFill="1" applyBorder="1" applyAlignment="1">
      <alignment horizontal="center"/>
    </xf>
    <xf numFmtId="0" fontId="24" fillId="0" borderId="26" xfId="9" applyBorder="1" applyAlignment="1">
      <alignment horizontal="center"/>
    </xf>
    <xf numFmtId="0" fontId="24" fillId="0" borderId="27" xfId="9" applyBorder="1" applyAlignment="1">
      <alignment horizontal="center"/>
    </xf>
    <xf numFmtId="0" fontId="27" fillId="0" borderId="12" xfId="9" applyFont="1" applyBorder="1" applyAlignment="1">
      <alignment horizontal="center"/>
    </xf>
    <xf numFmtId="0" fontId="24" fillId="0" borderId="28" xfId="9" applyBorder="1" applyAlignment="1">
      <alignment horizontal="center"/>
    </xf>
    <xf numFmtId="0" fontId="24" fillId="0" borderId="13" xfId="9" applyBorder="1" applyAlignment="1">
      <alignment horizontal="center"/>
    </xf>
    <xf numFmtId="0" fontId="5" fillId="7" borderId="22" xfId="9" applyFont="1" applyFill="1" applyBorder="1" applyAlignment="1">
      <alignment wrapText="1"/>
    </xf>
    <xf numFmtId="0" fontId="5" fillId="7" borderId="40" xfId="9" applyFont="1" applyFill="1" applyBorder="1" applyAlignment="1">
      <alignment wrapText="1"/>
    </xf>
    <xf numFmtId="0" fontId="5" fillId="7" borderId="23" xfId="9" applyFont="1" applyFill="1" applyBorder="1" applyAlignment="1">
      <alignment wrapText="1"/>
    </xf>
    <xf numFmtId="0" fontId="5" fillId="7" borderId="24" xfId="9" applyFont="1" applyFill="1" applyBorder="1" applyAlignment="1">
      <alignment wrapText="1"/>
    </xf>
    <xf numFmtId="0" fontId="5" fillId="7" borderId="4" xfId="9" applyFont="1" applyFill="1" applyBorder="1" applyAlignment="1">
      <alignment wrapText="1"/>
    </xf>
    <xf numFmtId="0" fontId="5" fillId="7" borderId="5" xfId="9" applyFont="1" applyFill="1" applyBorder="1" applyAlignment="1">
      <alignment wrapText="1"/>
    </xf>
    <xf numFmtId="0" fontId="24" fillId="0" borderId="34" xfId="9" applyBorder="1"/>
    <xf numFmtId="0" fontId="24" fillId="0" borderId="0" xfId="9"/>
    <xf numFmtId="0" fontId="24" fillId="0" borderId="24" xfId="9" applyBorder="1"/>
    <xf numFmtId="0" fontId="24" fillId="0" borderId="4" xfId="9" applyBorder="1"/>
    <xf numFmtId="0" fontId="32" fillId="0" borderId="1" xfId="9" applyFont="1" applyBorder="1" applyAlignment="1">
      <alignment vertical="top"/>
    </xf>
    <xf numFmtId="49" fontId="1" fillId="0" borderId="41" xfId="0" applyNumberFormat="1" applyFont="1" applyBorder="1"/>
    <xf numFmtId="0" fontId="1" fillId="0" borderId="41" xfId="0" applyFont="1" applyBorder="1"/>
    <xf numFmtId="0" fontId="1" fillId="0" borderId="21" xfId="0" applyFont="1" applyBorder="1"/>
    <xf numFmtId="49" fontId="1" fillId="0" borderId="4" xfId="0" applyNumberFormat="1" applyFont="1" applyBorder="1"/>
    <xf numFmtId="0" fontId="1" fillId="0" borderId="4" xfId="0" applyFont="1" applyBorder="1"/>
    <xf numFmtId="0" fontId="1" fillId="0" borderId="5" xfId="0" applyFont="1" applyBorder="1"/>
    <xf numFmtId="0" fontId="3" fillId="0" borderId="4" xfId="0" applyFont="1" applyBorder="1"/>
    <xf numFmtId="0" fontId="2" fillId="0" borderId="20" xfId="0" applyFont="1" applyBorder="1" applyAlignment="1">
      <alignment horizontal="center" wrapText="1"/>
    </xf>
    <xf numFmtId="0" fontId="2" fillId="0" borderId="21" xfId="0" applyFont="1" applyBorder="1" applyAlignment="1">
      <alignment horizontal="center" wrapText="1"/>
    </xf>
    <xf numFmtId="0" fontId="13" fillId="0" borderId="0" xfId="5" applyFont="1" applyAlignment="1">
      <alignment horizontal="left" vertical="top" wrapText="1"/>
    </xf>
    <xf numFmtId="7" fontId="14" fillId="0" borderId="0" xfId="5" applyNumberFormat="1" applyFont="1" applyAlignment="1">
      <alignment horizontal="right"/>
    </xf>
    <xf numFmtId="1" fontId="16" fillId="4" borderId="42" xfId="5" applyNumberFormat="1" applyFont="1" applyFill="1" applyBorder="1" applyAlignment="1">
      <alignment horizontal="center" wrapText="1"/>
    </xf>
    <xf numFmtId="0" fontId="8" fillId="0" borderId="43" xfId="5" applyFont="1" applyBorder="1" applyAlignment="1">
      <alignment horizontal="left" vertical="center" wrapText="1"/>
    </xf>
    <xf numFmtId="0" fontId="39" fillId="9" borderId="46" xfId="0" applyFont="1" applyFill="1" applyBorder="1" applyAlignment="1" applyProtection="1">
      <alignment horizontal="left"/>
      <protection locked="0"/>
    </xf>
    <xf numFmtId="1" fontId="41" fillId="9" borderId="0" xfId="0" applyNumberFormat="1" applyFont="1" applyFill="1" applyBorder="1" applyAlignment="1">
      <alignment horizontal="center" vertical="center"/>
    </xf>
    <xf numFmtId="1" fontId="37" fillId="0" borderId="0" xfId="0" applyNumberFormat="1" applyFont="1" applyBorder="1" applyAlignment="1">
      <alignment horizontal="center" vertical="center"/>
    </xf>
    <xf numFmtId="0" fontId="39" fillId="9" borderId="46" xfId="0" applyFont="1" applyFill="1" applyBorder="1" applyAlignment="1" applyProtection="1">
      <alignment horizontal="center" vertical="center" wrapText="1"/>
      <protection locked="0"/>
    </xf>
    <xf numFmtId="0" fontId="51" fillId="0" borderId="25" xfId="0" applyFont="1" applyBorder="1" applyAlignment="1">
      <alignment wrapText="1"/>
    </xf>
    <xf numFmtId="0" fontId="51" fillId="0" borderId="26" xfId="0" applyFont="1" applyBorder="1" applyAlignment="1">
      <alignment wrapText="1"/>
    </xf>
    <xf numFmtId="0" fontId="51" fillId="0" borderId="27" xfId="0" applyFont="1" applyBorder="1" applyAlignment="1">
      <alignment wrapText="1"/>
    </xf>
    <xf numFmtId="9" fontId="5" fillId="0" borderId="25" xfId="0" applyNumberFormat="1" applyFont="1" applyBorder="1" applyAlignment="1">
      <alignment horizontal="center" wrapText="1"/>
    </xf>
    <xf numFmtId="9" fontId="29" fillId="0" borderId="27" xfId="0" applyNumberFormat="1" applyFont="1" applyBorder="1" applyAlignment="1">
      <alignment horizontal="center"/>
    </xf>
    <xf numFmtId="0" fontId="5" fillId="0" borderId="51" xfId="0" applyFont="1" applyBorder="1" applyAlignment="1">
      <alignment horizontal="center"/>
    </xf>
    <xf numFmtId="0" fontId="5" fillId="0" borderId="0" xfId="0" applyFont="1" applyAlignment="1">
      <alignment wrapText="1"/>
    </xf>
    <xf numFmtId="0" fontId="5" fillId="0" borderId="0" xfId="0" applyFont="1" applyAlignment="1">
      <alignment vertical="top" wrapText="1"/>
    </xf>
    <xf numFmtId="0" fontId="39" fillId="0" borderId="0" xfId="0" applyFont="1" applyAlignment="1">
      <alignment wrapText="1"/>
    </xf>
    <xf numFmtId="0" fontId="50" fillId="0" borderId="12" xfId="0" applyFont="1" applyBorder="1" applyAlignment="1">
      <alignment horizontal="center"/>
    </xf>
    <xf numFmtId="0" fontId="50" fillId="0" borderId="13" xfId="0" applyFont="1" applyBorder="1" applyAlignment="1">
      <alignment horizontal="center"/>
    </xf>
    <xf numFmtId="0" fontId="50" fillId="0" borderId="14" xfId="0" applyFont="1" applyBorder="1" applyAlignment="1">
      <alignment horizontal="center"/>
    </xf>
    <xf numFmtId="0" fontId="50" fillId="0" borderId="15" xfId="0" applyFont="1" applyBorder="1" applyAlignment="1">
      <alignment horizontal="center"/>
    </xf>
    <xf numFmtId="0" fontId="48" fillId="2" borderId="25" xfId="0" applyFont="1" applyFill="1" applyBorder="1" applyAlignment="1">
      <alignment horizontal="center"/>
    </xf>
    <xf numFmtId="0" fontId="48" fillId="2" borderId="26" xfId="0" applyFont="1" applyFill="1" applyBorder="1" applyAlignment="1">
      <alignment horizontal="center"/>
    </xf>
    <xf numFmtId="0" fontId="48" fillId="2" borderId="27" xfId="0" applyFont="1" applyFill="1" applyBorder="1" applyAlignment="1">
      <alignment horizontal="center"/>
    </xf>
    <xf numFmtId="0" fontId="48" fillId="0" borderId="0" xfId="0" applyFont="1" applyAlignment="1">
      <alignment horizontal="center"/>
    </xf>
    <xf numFmtId="0" fontId="38" fillId="0" borderId="0" xfId="0" applyFont="1" applyAlignment="1">
      <alignment horizontal="center"/>
    </xf>
    <xf numFmtId="0" fontId="29" fillId="0" borderId="0" xfId="0" applyFont="1" applyAlignment="1">
      <alignment horizontal="center"/>
    </xf>
    <xf numFmtId="9" fontId="29" fillId="0" borderId="25" xfId="0" applyNumberFormat="1" applyFont="1" applyBorder="1" applyAlignment="1">
      <alignment horizontal="center"/>
    </xf>
    <xf numFmtId="0" fontId="13" fillId="0" borderId="0" xfId="5" applyFont="1" applyBorder="1" applyAlignment="1">
      <alignment horizontal="left" vertical="top" wrapText="1"/>
    </xf>
    <xf numFmtId="7" fontId="14" fillId="0" borderId="0" xfId="5" applyNumberFormat="1" applyFont="1" applyFill="1" applyBorder="1" applyAlignment="1" applyProtection="1">
      <alignment horizontal="right"/>
    </xf>
    <xf numFmtId="1" fontId="16" fillId="4" borderId="6" xfId="5" applyNumberFormat="1" applyFont="1" applyFill="1" applyBorder="1" applyAlignment="1">
      <alignment horizontal="center" wrapText="1"/>
    </xf>
    <xf numFmtId="0" fontId="8" fillId="0" borderId="10" xfId="5" applyNumberFormat="1" applyFont="1" applyBorder="1" applyAlignment="1">
      <alignment horizontal="left" vertical="center" wrapText="1"/>
    </xf>
    <xf numFmtId="49" fontId="1" fillId="0" borderId="41" xfId="1" applyNumberFormat="1" applyFont="1" applyBorder="1" applyAlignment="1">
      <alignment horizontal="left"/>
    </xf>
    <xf numFmtId="49" fontId="1" fillId="0" borderId="41" xfId="0" applyNumberFormat="1" applyFont="1" applyBorder="1" applyAlignment="1">
      <alignment horizontal="left"/>
    </xf>
    <xf numFmtId="49" fontId="1" fillId="0" borderId="21" xfId="0" applyNumberFormat="1" applyFont="1" applyBorder="1" applyAlignment="1">
      <alignment horizontal="left"/>
    </xf>
    <xf numFmtId="49" fontId="1" fillId="0" borderId="41" xfId="0" applyNumberFormat="1" applyFont="1" applyBorder="1" applyAlignment="1">
      <alignment wrapText="1"/>
    </xf>
    <xf numFmtId="49" fontId="1" fillId="0" borderId="11" xfId="0" applyNumberFormat="1" applyFont="1" applyBorder="1" applyAlignment="1">
      <alignment wrapText="1"/>
    </xf>
    <xf numFmtId="49" fontId="1" fillId="0" borderId="11" xfId="1" applyNumberFormat="1" applyFont="1" applyBorder="1" applyAlignment="1">
      <alignment horizontal="left"/>
    </xf>
    <xf numFmtId="49" fontId="1" fillId="0" borderId="3" xfId="0" applyNumberFormat="1" applyFont="1" applyBorder="1" applyAlignment="1">
      <alignment horizontal="left"/>
    </xf>
  </cellXfs>
  <cellStyles count="11">
    <cellStyle name="Currency" xfId="1" builtinId="4"/>
    <cellStyle name="Currency 2" xfId="10" xr:uid="{B044131C-B788-4E7F-B635-762484EA0DAD}"/>
    <cellStyle name="Currency 2 4" xfId="8" xr:uid="{00000000-0005-0000-0000-000001000000}"/>
    <cellStyle name="Normal" xfId="0" builtinId="0"/>
    <cellStyle name="Normal 2" xfId="9" xr:uid="{2620D690-842D-4034-A721-F295B9F28A8A}"/>
    <cellStyle name="Normal 2 2 2" xfId="5" xr:uid="{00000000-0005-0000-0000-000003000000}"/>
    <cellStyle name="Normal 4 2" xfId="4" xr:uid="{00000000-0005-0000-0000-000004000000}"/>
    <cellStyle name="Normal 7" xfId="7" xr:uid="{00000000-0005-0000-0000-000005000000}"/>
    <cellStyle name="Normal 8" xfId="6" xr:uid="{00000000-0005-0000-0000-000006000000}"/>
    <cellStyle name="Normal 9" xfId="3" xr:uid="{00000000-0005-0000-0000-000007000000}"/>
    <cellStyle name="Percent"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171449</xdr:colOff>
      <xdr:row>0</xdr:row>
      <xdr:rowOff>28575</xdr:rowOff>
    </xdr:from>
    <xdr:to>
      <xdr:col>9</xdr:col>
      <xdr:colOff>694628</xdr:colOff>
      <xdr:row>6</xdr:row>
      <xdr:rowOff>103505</xdr:rowOff>
    </xdr:to>
    <xdr:pic>
      <xdr:nvPicPr>
        <xdr:cNvPr id="2" name="Picture 1">
          <a:extLst>
            <a:ext uri="{FF2B5EF4-FFF2-40B4-BE49-F238E27FC236}">
              <a16:creationId xmlns:a16="http://schemas.microsoft.com/office/drawing/2014/main" id="{E54E50D8-6000-4E68-97F9-5A0E03F9DA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2809" y="28575"/>
          <a:ext cx="2234504" cy="1190625"/>
        </a:xfrm>
        <a:prstGeom prst="rect">
          <a:avLst/>
        </a:prstGeom>
      </xdr:spPr>
    </xdr:pic>
    <xdr:clientData/>
  </xdr:twoCellAnchor>
  <xdr:oneCellAnchor>
    <xdr:from>
      <xdr:col>0</xdr:col>
      <xdr:colOff>297180</xdr:colOff>
      <xdr:row>0</xdr:row>
      <xdr:rowOff>53340</xdr:rowOff>
    </xdr:from>
    <xdr:ext cx="1379220" cy="1113582"/>
    <xdr:pic>
      <xdr:nvPicPr>
        <xdr:cNvPr id="4" name="image3.jpeg">
          <a:extLst>
            <a:ext uri="{FF2B5EF4-FFF2-40B4-BE49-F238E27FC236}">
              <a16:creationId xmlns:a16="http://schemas.microsoft.com/office/drawing/2014/main" id="{6B1FBF0A-4AFC-4D6B-8F5C-A4EEC0CF1F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7180" y="53340"/>
          <a:ext cx="1379220" cy="111358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160020</xdr:colOff>
      <xdr:row>27</xdr:row>
      <xdr:rowOff>161925</xdr:rowOff>
    </xdr:from>
    <xdr:to>
      <xdr:col>9</xdr:col>
      <xdr:colOff>66679</xdr:colOff>
      <xdr:row>36</xdr:row>
      <xdr:rowOff>160011</xdr:rowOff>
    </xdr:to>
    <xdr:sp macro="" textlink="">
      <xdr:nvSpPr>
        <xdr:cNvPr id="2" name="Text Box 1">
          <a:extLst>
            <a:ext uri="{FF2B5EF4-FFF2-40B4-BE49-F238E27FC236}">
              <a16:creationId xmlns:a16="http://schemas.microsoft.com/office/drawing/2014/main" id="{C90E7C6A-D651-48C6-86D4-7356357F7BBA}"/>
            </a:ext>
          </a:extLst>
        </xdr:cNvPr>
        <xdr:cNvSpPr txBox="1">
          <a:spLocks noChangeArrowheads="1"/>
        </xdr:cNvSpPr>
      </xdr:nvSpPr>
      <xdr:spPr bwMode="auto">
        <a:xfrm>
          <a:off x="6606540" y="6882765"/>
          <a:ext cx="3457579" cy="153732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en-US" sz="1000" b="1" i="0" u="none" strike="noStrike" baseline="0">
              <a:solidFill>
                <a:srgbClr val="000000"/>
              </a:solidFill>
              <a:latin typeface="Times New Roman"/>
              <a:cs typeface="Times New Roman"/>
            </a:rPr>
            <a:t>Email:  ORDERS@BAKERBOOKS.COM                                                        Fax:  1-800-398-3111</a:t>
          </a:r>
          <a:endParaRPr lang="en-US" sz="1200" b="1" i="0" u="none" strike="noStrike" baseline="0">
            <a:solidFill>
              <a:srgbClr val="000000"/>
            </a:solidFill>
            <a:latin typeface="Times New Roman"/>
            <a:cs typeface="Times New Roman"/>
          </a:endParaRPr>
        </a:p>
        <a:p>
          <a:pPr algn="l" rtl="0">
            <a:lnSpc>
              <a:spcPts val="1000"/>
            </a:lnSpc>
            <a:defRPr sz="1000"/>
          </a:pPr>
          <a:r>
            <a:rPr lang="en-US" sz="1000" b="1" i="0" u="none" strike="noStrike" baseline="0">
              <a:solidFill>
                <a:srgbClr val="000000"/>
              </a:solidFill>
              <a:latin typeface="Times New Roman"/>
              <a:cs typeface="Times New Roman"/>
            </a:rPr>
            <a:t>Mail:  BAKER PUBLISHING GROUP               </a:t>
          </a:r>
          <a:endParaRPr lang="en-US" sz="1200" b="1" i="0" u="none" strike="noStrike" baseline="0">
            <a:solidFill>
              <a:srgbClr val="000000"/>
            </a:solidFill>
            <a:latin typeface="Times New Roman"/>
            <a:cs typeface="Times New Roman"/>
          </a:endParaRPr>
        </a:p>
        <a:p>
          <a:pPr algn="l" rtl="0">
            <a:lnSpc>
              <a:spcPts val="1100"/>
            </a:lnSpc>
            <a:defRPr sz="1000"/>
          </a:pPr>
          <a:r>
            <a:rPr lang="en-US" sz="1000" b="1" i="0" u="none" strike="noStrike" baseline="0">
              <a:solidFill>
                <a:srgbClr val="000000"/>
              </a:solidFill>
              <a:latin typeface="Times New Roman"/>
              <a:cs typeface="Times New Roman"/>
            </a:rPr>
            <a:t>6030 EAST FULTON RD</a:t>
          </a:r>
          <a:endParaRPr lang="en-US" sz="1200" b="1" i="0" u="none" strike="noStrike" baseline="0">
            <a:solidFill>
              <a:srgbClr val="000000"/>
            </a:solidFill>
            <a:latin typeface="Times New Roman"/>
            <a:cs typeface="Times New Roman"/>
          </a:endParaRPr>
        </a:p>
        <a:p>
          <a:pPr algn="l" rtl="0">
            <a:lnSpc>
              <a:spcPts val="1000"/>
            </a:lnSpc>
            <a:defRPr sz="1000"/>
          </a:pPr>
          <a:r>
            <a:rPr lang="en-US" sz="1000" b="1" i="0" u="none" strike="noStrike" baseline="0">
              <a:solidFill>
                <a:srgbClr val="000000"/>
              </a:solidFill>
              <a:latin typeface="Times New Roman"/>
              <a:cs typeface="Times New Roman"/>
            </a:rPr>
            <a:t>ADA, MI    49301</a:t>
          </a:r>
        </a:p>
        <a:p>
          <a:pPr algn="l" rtl="0">
            <a:lnSpc>
              <a:spcPts val="1300"/>
            </a:lnSpc>
            <a:defRPr sz="1000"/>
          </a:pPr>
          <a:endParaRPr lang="en-US" sz="1200" b="0" i="0" u="none" strike="noStrike" baseline="0">
            <a:solidFill>
              <a:srgbClr val="000000"/>
            </a:solidFill>
            <a:latin typeface="Times New Roman"/>
            <a:cs typeface="Times New Roman"/>
          </a:endParaRPr>
        </a:p>
        <a:p>
          <a:pPr algn="l" rtl="0">
            <a:lnSpc>
              <a:spcPts val="1000"/>
            </a:lnSpc>
            <a:defRPr sz="1000"/>
          </a:pPr>
          <a:r>
            <a:rPr lang="en-US" sz="1000" b="0" i="0" u="none" strike="noStrike" baseline="0">
              <a:solidFill>
                <a:srgbClr val="000000"/>
              </a:solidFill>
              <a:latin typeface="Times New Roman"/>
              <a:cs typeface="Times New Roman"/>
            </a:rPr>
            <a:t>SUBMIT BEFORE January 31, 2022</a:t>
          </a:r>
        </a:p>
        <a:p>
          <a:pPr algn="l" rtl="0">
            <a:lnSpc>
              <a:spcPts val="1100"/>
            </a:lnSpc>
            <a:defRPr sz="1000"/>
          </a:pPr>
          <a:r>
            <a:rPr lang="en-US" sz="1000" b="0" i="0" u="none" strike="noStrike" baseline="0">
              <a:solidFill>
                <a:srgbClr val="000000"/>
              </a:solidFill>
              <a:latin typeface="Times New Roman"/>
              <a:cs typeface="Times New Roman"/>
            </a:rPr>
            <a:t>Orders will not be accepted after promotion deadline</a:t>
          </a:r>
          <a:endParaRPr lang="en-US" sz="1200" b="0" i="0" u="none" strike="noStrike" baseline="0">
            <a:solidFill>
              <a:srgbClr val="000000"/>
            </a:solidFill>
            <a:latin typeface="Times New Roman"/>
            <a:cs typeface="Times New Roman"/>
          </a:endParaRPr>
        </a:p>
        <a:p>
          <a:pPr algn="l" rtl="0">
            <a:lnSpc>
              <a:spcPts val="1200"/>
            </a:lnSpc>
            <a:defRPr sz="1000"/>
          </a:pPr>
          <a:r>
            <a:rPr lang="en-US" sz="1200" b="0" i="0" u="none" strike="noStrike" baseline="0">
              <a:solidFill>
                <a:srgbClr val="000000"/>
              </a:solidFill>
              <a:latin typeface="Times New Roman"/>
              <a:cs typeface="Times New Roman"/>
            </a:rPr>
            <a:t> </a:t>
          </a:r>
        </a:p>
        <a:p>
          <a:pPr algn="l" rtl="0">
            <a:lnSpc>
              <a:spcPts val="1100"/>
            </a:lnSpc>
            <a:defRPr sz="1000"/>
          </a:pP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171449</xdr:colOff>
      <xdr:row>0</xdr:row>
      <xdr:rowOff>28575</xdr:rowOff>
    </xdr:from>
    <xdr:to>
      <xdr:col>10</xdr:col>
      <xdr:colOff>694628</xdr:colOff>
      <xdr:row>6</xdr:row>
      <xdr:rowOff>103505</xdr:rowOff>
    </xdr:to>
    <xdr:pic>
      <xdr:nvPicPr>
        <xdr:cNvPr id="2" name="Picture 1">
          <a:extLst>
            <a:ext uri="{FF2B5EF4-FFF2-40B4-BE49-F238E27FC236}">
              <a16:creationId xmlns:a16="http://schemas.microsoft.com/office/drawing/2014/main" id="{E3EBBEB4-C5A1-4F7E-B380-9183082913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5189" y="28575"/>
          <a:ext cx="2237679" cy="1187450"/>
        </a:xfrm>
        <a:prstGeom prst="rect">
          <a:avLst/>
        </a:prstGeom>
      </xdr:spPr>
    </xdr:pic>
    <xdr:clientData/>
  </xdr:twoCellAnchor>
  <xdr:twoCellAnchor editAs="oneCell">
    <xdr:from>
      <xdr:col>0</xdr:col>
      <xdr:colOff>161925</xdr:colOff>
      <xdr:row>0</xdr:row>
      <xdr:rowOff>104775</xdr:rowOff>
    </xdr:from>
    <xdr:to>
      <xdr:col>2</xdr:col>
      <xdr:colOff>212090</xdr:colOff>
      <xdr:row>7</xdr:row>
      <xdr:rowOff>133351</xdr:rowOff>
    </xdr:to>
    <xdr:pic>
      <xdr:nvPicPr>
        <xdr:cNvPr id="3" name="Picture 2">
          <a:extLst>
            <a:ext uri="{FF2B5EF4-FFF2-40B4-BE49-F238E27FC236}">
              <a16:creationId xmlns:a16="http://schemas.microsoft.com/office/drawing/2014/main" id="{AE2175C1-359F-4C0B-AF9F-AC9052C75A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 y="104775"/>
          <a:ext cx="2016125" cy="13239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133350</xdr:rowOff>
    </xdr:from>
    <xdr:ext cx="2428875" cy="285750"/>
    <xdr:pic>
      <xdr:nvPicPr>
        <xdr:cNvPr id="2" name="Picture 1" descr="Description: HCP_CPD_Umbrella_logo4sig">
          <a:extLst>
            <a:ext uri="{FF2B5EF4-FFF2-40B4-BE49-F238E27FC236}">
              <a16:creationId xmlns:a16="http://schemas.microsoft.com/office/drawing/2014/main" id="{AF830993-4095-49BE-A420-DAE222636E8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133350"/>
          <a:ext cx="2428875" cy="28575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594360</xdr:colOff>
      <xdr:row>26</xdr:row>
      <xdr:rowOff>91440</xdr:rowOff>
    </xdr:from>
    <xdr:to>
      <xdr:col>2</xdr:col>
      <xdr:colOff>1269413</xdr:colOff>
      <xdr:row>36</xdr:row>
      <xdr:rowOff>68773</xdr:rowOff>
    </xdr:to>
    <xdr:pic>
      <xdr:nvPicPr>
        <xdr:cNvPr id="2" name="Picture 1">
          <a:extLst>
            <a:ext uri="{FF2B5EF4-FFF2-40B4-BE49-F238E27FC236}">
              <a16:creationId xmlns:a16="http://schemas.microsoft.com/office/drawing/2014/main" id="{8E5A0313-5CC4-485B-B4EE-E0978D598F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4360" y="5219700"/>
          <a:ext cx="2473373" cy="1882333"/>
        </a:xfrm>
        <a:prstGeom prst="rect">
          <a:avLst/>
        </a:prstGeom>
      </xdr:spPr>
    </xdr:pic>
    <xdr:clientData/>
  </xdr:twoCellAnchor>
  <xdr:twoCellAnchor editAs="oneCell">
    <xdr:from>
      <xdr:col>2</xdr:col>
      <xdr:colOff>1463040</xdr:colOff>
      <xdr:row>26</xdr:row>
      <xdr:rowOff>76200</xdr:rowOff>
    </xdr:from>
    <xdr:to>
      <xdr:col>4</xdr:col>
      <xdr:colOff>114482</xdr:colOff>
      <xdr:row>36</xdr:row>
      <xdr:rowOff>56102</xdr:rowOff>
    </xdr:to>
    <xdr:pic>
      <xdr:nvPicPr>
        <xdr:cNvPr id="3" name="Picture 2">
          <a:extLst>
            <a:ext uri="{FF2B5EF4-FFF2-40B4-BE49-F238E27FC236}">
              <a16:creationId xmlns:a16="http://schemas.microsoft.com/office/drawing/2014/main" id="{5B815EF9-120C-4C02-9B87-B06A5A6D4E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1360" y="5204460"/>
          <a:ext cx="2187122" cy="1884902"/>
        </a:xfrm>
        <a:prstGeom prst="rect">
          <a:avLst/>
        </a:prstGeom>
      </xdr:spPr>
    </xdr:pic>
    <xdr:clientData/>
  </xdr:twoCellAnchor>
  <xdr:twoCellAnchor editAs="oneCell">
    <xdr:from>
      <xdr:col>4</xdr:col>
      <xdr:colOff>320040</xdr:colOff>
      <xdr:row>26</xdr:row>
      <xdr:rowOff>91440</xdr:rowOff>
    </xdr:from>
    <xdr:to>
      <xdr:col>7</xdr:col>
      <xdr:colOff>175458</xdr:colOff>
      <xdr:row>36</xdr:row>
      <xdr:rowOff>61122</xdr:rowOff>
    </xdr:to>
    <xdr:pic>
      <xdr:nvPicPr>
        <xdr:cNvPr id="4" name="Picture 3">
          <a:extLst>
            <a:ext uri="{FF2B5EF4-FFF2-40B4-BE49-F238E27FC236}">
              <a16:creationId xmlns:a16="http://schemas.microsoft.com/office/drawing/2014/main" id="{66A8C881-C3BE-4EB3-9D07-7BFD3DE1ABF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54040" y="5219700"/>
          <a:ext cx="2286198" cy="18746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133350</xdr:rowOff>
    </xdr:from>
    <xdr:ext cx="2428875" cy="457200"/>
    <xdr:pic>
      <xdr:nvPicPr>
        <xdr:cNvPr id="2" name="Picture 1" descr="Description: HCP_CPD_Umbrella_logo4sig">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133350"/>
          <a:ext cx="2428875" cy="45720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DCOMM\Ken\Sales%20Forecasts\Sales%20Foreca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ES%20FOLDER/3CATALOG%20DETAILS/2016/03%20March%202016/Purchase%20Orders/Mar16%20All%20Purchase%20Ord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zportal/sites/Sales/Sales%20Tools/NOT%20FINAL%20DO%20NOT%20USE%20Zondervan%20Specials%20June%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zportal/sites/Sales/Sales%20Tools/Book%20of%20the%20Month%20May-Aug%20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usgr01\DEPTCOMM\Gwen%20Hendrickson\Order%20Form%20Info\March%20OF\MrchPPRe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presc"/>
      <sheetName val="Sls Fcst"/>
      <sheetName val="Open"/>
      <sheetName val="Specific Needs"/>
      <sheetName val="Commits"/>
      <sheetName val="Frozen"/>
      <sheetName val="ZCS"/>
      <sheetName val="Cat"/>
      <sheetName val="small"/>
      <sheetName val="YS"/>
      <sheetName val="return isb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ey Press"/>
      <sheetName val="AMG Pub"/>
      <sheetName val="B&amp;H Pub "/>
      <sheetName val="Baker Pub"/>
      <sheetName val="Barbour Pub"/>
      <sheetName val="Bridgestone Media"/>
      <sheetName val="BroadStreet Pub"/>
      <sheetName val="Capitol Christian Dist"/>
      <sheetName val="Carpenter's Son Pub"/>
      <sheetName val="Charisma House "/>
      <sheetName val="Crossway"/>
      <sheetName val="David C Cook"/>
      <sheetName val="Destiny Image"/>
      <sheetName val="FaithWords"/>
      <sheetName val="Harper Collins Pub"/>
      <sheetName val="Harvest House Pub"/>
      <sheetName val="Harvest House Bakers Dozen"/>
      <sheetName val="InterVarsity Press"/>
      <sheetName val="Kerusso"/>
      <sheetName val="Kirkbride"/>
      <sheetName val="Kregel Pub"/>
      <sheetName val="Moody Pub"/>
      <sheetName val="P&amp;R Pub"/>
      <sheetName val="P Graham Dunn"/>
      <sheetName val="Penguin Group"/>
      <sheetName val="Provident Dist"/>
      <sheetName val="Rose Pub"/>
      <sheetName val="Send The Light Dist"/>
      <sheetName val="Sparkhouse Family"/>
      <sheetName val="Swanson Christian Products"/>
      <sheetName val="Tabbies"/>
      <sheetName val="Tyndale Pub"/>
      <sheetName val="WaterBrook M. Pub"/>
      <sheetName val="Word Dist"/>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
      <sheetName val="Book of the Month"/>
      <sheetName val="Grads"/>
      <sheetName val="Dads"/>
      <sheetName val="NIV Sale"/>
      <sheetName val="NIV Credit"/>
      <sheetName val="Summer"/>
      <sheetName val="BTS"/>
      <sheetName val="BTS Two-week"/>
      <sheetName val="Fall"/>
      <sheetName val="Fall One-week"/>
      <sheetName val="Christmas"/>
      <sheetName val="Christmas One-week"/>
      <sheetName val="Z Graphic Novels"/>
      <sheetName val="Super Savers"/>
      <sheetName val="KJV Bibles"/>
      <sheetName val="Sale Stickers"/>
      <sheetName val="Total Bible Solution"/>
      <sheetName val="Merch Materials"/>
      <sheetName val="DELETE DO NOT PRINT all pro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4">
          <cell r="A4" t="str">
            <v>9780310812685</v>
          </cell>
          <cell r="B4" t="str">
            <v>Bible Promises for You MM</v>
          </cell>
          <cell r="D4">
            <v>39448</v>
          </cell>
          <cell r="E4">
            <v>39629</v>
          </cell>
          <cell r="F4" t="str">
            <v>Super Saver</v>
          </cell>
          <cell r="G4">
            <v>2008</v>
          </cell>
          <cell r="H4" t="str">
            <v xml:space="preserve">    </v>
          </cell>
          <cell r="I4" t="str">
            <v xml:space="preserve">    </v>
          </cell>
          <cell r="J4" t="str">
            <v xml:space="preserve">    </v>
          </cell>
        </row>
        <row r="5">
          <cell r="A5" t="str">
            <v>9780310252948</v>
          </cell>
          <cell r="B5" t="str">
            <v>Case for a Creator MM 6-Pack</v>
          </cell>
          <cell r="C5">
            <v>25.94</v>
          </cell>
          <cell r="D5">
            <v>39448</v>
          </cell>
          <cell r="E5">
            <v>39629</v>
          </cell>
          <cell r="F5" t="str">
            <v>Super Saver</v>
          </cell>
          <cell r="G5">
            <v>2008</v>
          </cell>
          <cell r="H5" t="str">
            <v xml:space="preserve">    </v>
          </cell>
          <cell r="I5" t="str">
            <v xml:space="preserve">    </v>
          </cell>
          <cell r="J5" t="str">
            <v xml:space="preserve">    </v>
          </cell>
        </row>
        <row r="6">
          <cell r="A6" t="str">
            <v>9780310226277</v>
          </cell>
          <cell r="B6" t="str">
            <v>Case for Christ MM 6-Pack</v>
          </cell>
          <cell r="C6">
            <v>25.94</v>
          </cell>
          <cell r="D6">
            <v>39448</v>
          </cell>
          <cell r="E6">
            <v>39629</v>
          </cell>
          <cell r="F6" t="str">
            <v>Super Saver</v>
          </cell>
          <cell r="G6">
            <v>2008</v>
          </cell>
          <cell r="H6" t="str">
            <v xml:space="preserve">    </v>
          </cell>
          <cell r="I6" t="str">
            <v xml:space="preserve">    </v>
          </cell>
          <cell r="J6" t="str">
            <v xml:space="preserve">    </v>
          </cell>
        </row>
        <row r="7">
          <cell r="A7" t="str">
            <v>9780310235095</v>
          </cell>
          <cell r="B7" t="str">
            <v>Case for Faith MM 6-Pack</v>
          </cell>
          <cell r="C7">
            <v>25.94</v>
          </cell>
          <cell r="D7">
            <v>39448</v>
          </cell>
          <cell r="E7">
            <v>39629</v>
          </cell>
          <cell r="F7" t="str">
            <v>Super Saver</v>
          </cell>
          <cell r="G7">
            <v>2008</v>
          </cell>
          <cell r="H7" t="str">
            <v xml:space="preserve">    </v>
          </cell>
          <cell r="I7" t="str">
            <v xml:space="preserve">    </v>
          </cell>
          <cell r="J7" t="str">
            <v xml:space="preserve">    </v>
          </cell>
        </row>
        <row r="8">
          <cell r="A8" t="str">
            <v>9780310489719</v>
          </cell>
          <cell r="B8" t="str">
            <v>Cruden's Compact Concordance</v>
          </cell>
          <cell r="C8">
            <v>6.97</v>
          </cell>
          <cell r="D8">
            <v>39448</v>
          </cell>
          <cell r="E8">
            <v>39629</v>
          </cell>
          <cell r="F8" t="str">
            <v>Super Saver</v>
          </cell>
          <cell r="G8">
            <v>2008</v>
          </cell>
          <cell r="H8" t="str">
            <v xml:space="preserve">    </v>
          </cell>
          <cell r="I8" t="str">
            <v xml:space="preserve">    </v>
          </cell>
          <cell r="J8" t="str">
            <v xml:space="preserve">    </v>
          </cell>
        </row>
        <row r="9">
          <cell r="A9" t="str">
            <v>9780310229209</v>
          </cell>
          <cell r="B9" t="str">
            <v>Cruden's Complete Concordance</v>
          </cell>
          <cell r="C9">
            <v>15.97</v>
          </cell>
          <cell r="D9">
            <v>39448</v>
          </cell>
          <cell r="E9">
            <v>39629</v>
          </cell>
          <cell r="F9" t="str">
            <v>Super Saver</v>
          </cell>
          <cell r="G9">
            <v>2008</v>
          </cell>
          <cell r="H9" t="str">
            <v xml:space="preserve">    </v>
          </cell>
          <cell r="I9" t="str">
            <v xml:space="preserve">    </v>
          </cell>
          <cell r="J9" t="str">
            <v xml:space="preserve">    </v>
          </cell>
        </row>
        <row r="10">
          <cell r="A10" t="str">
            <v>9780310802013</v>
          </cell>
          <cell r="B10" t="str">
            <v>DAILY INSP PURP DRV LF MM</v>
          </cell>
          <cell r="C10">
            <v>2.97</v>
          </cell>
          <cell r="D10">
            <v>39448</v>
          </cell>
          <cell r="E10">
            <v>39629</v>
          </cell>
          <cell r="F10" t="str">
            <v>Super Saver</v>
          </cell>
          <cell r="G10">
            <v>2008</v>
          </cell>
          <cell r="H10" t="str">
            <v xml:space="preserve">    </v>
          </cell>
          <cell r="I10" t="str">
            <v xml:space="preserve">    </v>
          </cell>
          <cell r="J10" t="str">
            <v xml:space="preserve">    </v>
          </cell>
        </row>
        <row r="11">
          <cell r="A11" t="str">
            <v>9780310800910</v>
          </cell>
          <cell r="B11" t="str">
            <v>Daily Inspiration for Women of Color MM</v>
          </cell>
          <cell r="C11">
            <v>2.97</v>
          </cell>
          <cell r="D11">
            <v>39448</v>
          </cell>
          <cell r="E11">
            <v>39629</v>
          </cell>
          <cell r="F11" t="str">
            <v>Super Saver</v>
          </cell>
          <cell r="G11">
            <v>2008</v>
          </cell>
          <cell r="H11" t="str">
            <v xml:space="preserve">    </v>
          </cell>
          <cell r="I11" t="str">
            <v xml:space="preserve">    </v>
          </cell>
          <cell r="J11" t="str">
            <v xml:space="preserve">    </v>
          </cell>
        </row>
        <row r="12">
          <cell r="A12" t="str">
            <v>9780310982579</v>
          </cell>
          <cell r="B12" t="str">
            <v>Daily Inspiration from the NIV MM</v>
          </cell>
          <cell r="C12">
            <v>2.97</v>
          </cell>
          <cell r="D12">
            <v>39448</v>
          </cell>
          <cell r="E12">
            <v>39629</v>
          </cell>
          <cell r="F12" t="str">
            <v>Super Saver</v>
          </cell>
          <cell r="G12">
            <v>2008</v>
          </cell>
          <cell r="H12" t="str">
            <v xml:space="preserve">    </v>
          </cell>
          <cell r="I12" t="str">
            <v xml:space="preserve">    </v>
          </cell>
          <cell r="J12" t="str">
            <v xml:space="preserve">    </v>
          </cell>
        </row>
        <row r="13">
          <cell r="A13" t="str">
            <v>9780310984238</v>
          </cell>
          <cell r="B13" t="str">
            <v>Daily Praise from the NIV MM</v>
          </cell>
          <cell r="C13">
            <v>2.97</v>
          </cell>
          <cell r="D13">
            <v>39448</v>
          </cell>
          <cell r="E13">
            <v>39629</v>
          </cell>
          <cell r="F13" t="str">
            <v>Super Saver</v>
          </cell>
          <cell r="G13">
            <v>2008</v>
          </cell>
          <cell r="H13" t="str">
            <v xml:space="preserve">    </v>
          </cell>
          <cell r="I13" t="str">
            <v xml:space="preserve">    </v>
          </cell>
          <cell r="J13" t="str">
            <v xml:space="preserve">    </v>
          </cell>
        </row>
        <row r="14">
          <cell r="A14" t="str">
            <v>9780310982562</v>
          </cell>
          <cell r="B14" t="str">
            <v>Daily Prayer from the NIV MM</v>
          </cell>
          <cell r="C14">
            <v>2.97</v>
          </cell>
          <cell r="D14">
            <v>39448</v>
          </cell>
          <cell r="E14">
            <v>39629</v>
          </cell>
          <cell r="F14" t="str">
            <v>Super Saver</v>
          </cell>
          <cell r="G14">
            <v>2008</v>
          </cell>
          <cell r="H14" t="str">
            <v xml:space="preserve">    </v>
          </cell>
          <cell r="I14" t="str">
            <v xml:space="preserve">    </v>
          </cell>
          <cell r="J14" t="str">
            <v xml:space="preserve">    </v>
          </cell>
        </row>
        <row r="15">
          <cell r="A15" t="str">
            <v>9780310801757</v>
          </cell>
          <cell r="B15" t="str">
            <v>Footprints for Men Gift Book HC</v>
          </cell>
          <cell r="C15">
            <v>9.9700000000000006</v>
          </cell>
          <cell r="D15">
            <v>39448</v>
          </cell>
          <cell r="E15">
            <v>39629</v>
          </cell>
          <cell r="F15" t="str">
            <v>Super Saver</v>
          </cell>
          <cell r="G15">
            <v>2008</v>
          </cell>
          <cell r="H15" t="str">
            <v xml:space="preserve">    </v>
          </cell>
          <cell r="I15" t="str">
            <v xml:space="preserve">    </v>
          </cell>
          <cell r="J15" t="str">
            <v xml:space="preserve">    </v>
          </cell>
        </row>
        <row r="16">
          <cell r="A16" t="str">
            <v>9780310801764</v>
          </cell>
          <cell r="B16" t="str">
            <v>Footprints for Teens Gift Book HC</v>
          </cell>
          <cell r="C16">
            <v>9.9700000000000006</v>
          </cell>
          <cell r="D16">
            <v>39448</v>
          </cell>
          <cell r="E16">
            <v>39629</v>
          </cell>
          <cell r="F16" t="str">
            <v>Super Saver</v>
          </cell>
          <cell r="G16">
            <v>2008</v>
          </cell>
          <cell r="H16" t="str">
            <v xml:space="preserve">    </v>
          </cell>
          <cell r="I16" t="str">
            <v xml:space="preserve">    </v>
          </cell>
          <cell r="J16" t="str">
            <v xml:space="preserve">    </v>
          </cell>
        </row>
        <row r="17">
          <cell r="A17" t="str">
            <v>9780310811435</v>
          </cell>
          <cell r="B17" t="str">
            <v>Footprints Gift Book DuoTone</v>
          </cell>
          <cell r="C17">
            <v>12.97</v>
          </cell>
          <cell r="D17">
            <v>39448</v>
          </cell>
          <cell r="E17">
            <v>39629</v>
          </cell>
          <cell r="F17" t="str">
            <v>Super Saver</v>
          </cell>
          <cell r="G17">
            <v>2008</v>
          </cell>
          <cell r="H17" t="str">
            <v xml:space="preserve">    </v>
          </cell>
          <cell r="I17" t="str">
            <v xml:space="preserve">    </v>
          </cell>
          <cell r="J17" t="str">
            <v xml:space="preserve">    </v>
          </cell>
        </row>
        <row r="18">
          <cell r="A18" t="str">
            <v>9780310808664</v>
          </cell>
          <cell r="B18" t="str">
            <v>Footprints Gift Book SC</v>
          </cell>
          <cell r="C18">
            <v>4.97</v>
          </cell>
          <cell r="D18">
            <v>39448</v>
          </cell>
          <cell r="E18">
            <v>39629</v>
          </cell>
          <cell r="F18" t="str">
            <v>Super Saver</v>
          </cell>
          <cell r="G18">
            <v>2008</v>
          </cell>
          <cell r="H18" t="str">
            <v xml:space="preserve">    </v>
          </cell>
          <cell r="I18" t="str">
            <v xml:space="preserve">    </v>
          </cell>
          <cell r="J18" t="str">
            <v xml:space="preserve">    </v>
          </cell>
        </row>
        <row r="19">
          <cell r="A19" t="str">
            <v>9780310819141</v>
          </cell>
          <cell r="B19" t="str">
            <v>Gift of Angels Gift Book DuoTone</v>
          </cell>
          <cell r="C19">
            <v>12.97</v>
          </cell>
          <cell r="D19">
            <v>39448</v>
          </cell>
          <cell r="E19">
            <v>39629</v>
          </cell>
          <cell r="F19" t="str">
            <v>Super Saver</v>
          </cell>
          <cell r="G19">
            <v>2008</v>
          </cell>
          <cell r="H19" t="str">
            <v xml:space="preserve">    </v>
          </cell>
          <cell r="I19" t="str">
            <v xml:space="preserve">    </v>
          </cell>
          <cell r="J19" t="str">
            <v xml:space="preserve">    </v>
          </cell>
        </row>
        <row r="20">
          <cell r="A20" t="str">
            <v>9780310813590</v>
          </cell>
          <cell r="B20" t="str">
            <v>Gift of Angels Gift Book SC</v>
          </cell>
          <cell r="C20">
            <v>4.97</v>
          </cell>
          <cell r="D20">
            <v>39448</v>
          </cell>
          <cell r="E20">
            <v>39629</v>
          </cell>
          <cell r="F20" t="str">
            <v>Super Saver</v>
          </cell>
          <cell r="G20">
            <v>2008</v>
          </cell>
          <cell r="H20" t="str">
            <v xml:space="preserve">    </v>
          </cell>
          <cell r="I20" t="str">
            <v xml:space="preserve">    </v>
          </cell>
          <cell r="J20" t="str">
            <v xml:space="preserve">    </v>
          </cell>
        </row>
        <row r="21">
          <cell r="A21" t="str">
            <v>9780310811831</v>
          </cell>
          <cell r="B21" t="str">
            <v>Gift of Miracles Gift Book HC</v>
          </cell>
          <cell r="C21">
            <v>9.9700000000000006</v>
          </cell>
          <cell r="D21">
            <v>39448</v>
          </cell>
          <cell r="E21">
            <v>39629</v>
          </cell>
          <cell r="F21" t="str">
            <v>Super Saver</v>
          </cell>
          <cell r="G21">
            <v>2008</v>
          </cell>
          <cell r="H21" t="str">
            <v xml:space="preserve">    </v>
          </cell>
          <cell r="I21" t="str">
            <v xml:space="preserve">    </v>
          </cell>
          <cell r="J21" t="str">
            <v xml:space="preserve">    </v>
          </cell>
        </row>
        <row r="22">
          <cell r="A22" t="str">
            <v>9780310812029</v>
          </cell>
          <cell r="B22" t="str">
            <v>Gift of Prayer Gift Book HC</v>
          </cell>
          <cell r="C22">
            <v>9.9700000000000006</v>
          </cell>
          <cell r="D22">
            <v>39448</v>
          </cell>
          <cell r="E22">
            <v>39629</v>
          </cell>
          <cell r="F22" t="str">
            <v>Super Saver</v>
          </cell>
          <cell r="G22">
            <v>2008</v>
          </cell>
          <cell r="H22" t="str">
            <v xml:space="preserve">    </v>
          </cell>
          <cell r="I22" t="str">
            <v xml:space="preserve">    </v>
          </cell>
          <cell r="J22" t="str">
            <v xml:space="preserve">    </v>
          </cell>
        </row>
        <row r="23">
          <cell r="A23" t="str">
            <v>9780310817260</v>
          </cell>
          <cell r="B23" t="str">
            <v>God's Words of Life for Dads Gift Book SC</v>
          </cell>
          <cell r="C23">
            <v>4.97</v>
          </cell>
          <cell r="D23">
            <v>39448</v>
          </cell>
          <cell r="E23">
            <v>39629</v>
          </cell>
          <cell r="F23" t="str">
            <v>Super Saver</v>
          </cell>
          <cell r="G23">
            <v>2008</v>
          </cell>
          <cell r="H23" t="str">
            <v xml:space="preserve">    </v>
          </cell>
          <cell r="I23" t="str">
            <v xml:space="preserve">    </v>
          </cell>
          <cell r="J23" t="str">
            <v xml:space="preserve">    </v>
          </cell>
        </row>
        <row r="24">
          <cell r="A24" t="str">
            <v>9780310811398</v>
          </cell>
          <cell r="B24" t="str">
            <v>God's Words of Life for Grads Gift Book DuoTone</v>
          </cell>
          <cell r="C24">
            <v>12.97</v>
          </cell>
          <cell r="D24">
            <v>39448</v>
          </cell>
          <cell r="E24">
            <v>39629</v>
          </cell>
          <cell r="F24" t="str">
            <v>Super Saver</v>
          </cell>
          <cell r="G24">
            <v>2008</v>
          </cell>
          <cell r="H24" t="str">
            <v xml:space="preserve">    </v>
          </cell>
          <cell r="I24" t="str">
            <v xml:space="preserve">    </v>
          </cell>
          <cell r="J24" t="str">
            <v xml:space="preserve">    </v>
          </cell>
        </row>
        <row r="25">
          <cell r="A25" t="str">
            <v>9780310803652</v>
          </cell>
          <cell r="B25" t="str">
            <v>God's Words of Life for Grads Gift Book HC</v>
          </cell>
          <cell r="C25">
            <v>9.9700000000000006</v>
          </cell>
          <cell r="D25">
            <v>39448</v>
          </cell>
          <cell r="E25">
            <v>39629</v>
          </cell>
          <cell r="F25" t="str">
            <v>Super Saver</v>
          </cell>
          <cell r="G25">
            <v>2008</v>
          </cell>
          <cell r="H25" t="str">
            <v xml:space="preserve">    </v>
          </cell>
          <cell r="I25" t="str">
            <v xml:space="preserve">    </v>
          </cell>
          <cell r="J25" t="str">
            <v xml:space="preserve">    </v>
          </cell>
        </row>
        <row r="26">
          <cell r="A26" t="str">
            <v>9780310817253</v>
          </cell>
          <cell r="B26" t="str">
            <v>God's Words of Life for Grads Gift Book SC</v>
          </cell>
          <cell r="C26">
            <v>4.97</v>
          </cell>
          <cell r="D26">
            <v>39448</v>
          </cell>
          <cell r="E26">
            <v>39629</v>
          </cell>
          <cell r="F26" t="str">
            <v>Super Saver</v>
          </cell>
          <cell r="G26">
            <v>2008</v>
          </cell>
          <cell r="H26" t="str">
            <v xml:space="preserve">    </v>
          </cell>
          <cell r="I26" t="str">
            <v xml:space="preserve">    </v>
          </cell>
          <cell r="J26" t="str">
            <v xml:space="preserve">    </v>
          </cell>
        </row>
        <row r="27">
          <cell r="A27" t="str">
            <v>9780310800873</v>
          </cell>
          <cell r="B27" t="str">
            <v>God's Words of Life for Kids Gift Book HC</v>
          </cell>
          <cell r="C27">
            <v>9.9700000000000006</v>
          </cell>
          <cell r="D27">
            <v>39448</v>
          </cell>
          <cell r="E27">
            <v>39629</v>
          </cell>
          <cell r="F27" t="str">
            <v>Super Saver</v>
          </cell>
          <cell r="G27">
            <v>2008</v>
          </cell>
          <cell r="H27" t="str">
            <v xml:space="preserve">    </v>
          </cell>
          <cell r="I27" t="str">
            <v xml:space="preserve">    </v>
          </cell>
          <cell r="J27" t="str">
            <v xml:space="preserve">    </v>
          </cell>
        </row>
        <row r="28">
          <cell r="A28" t="str">
            <v>9780310801214</v>
          </cell>
          <cell r="B28" t="str">
            <v>God's Words of Life for Men (More) Gift Book HC</v>
          </cell>
          <cell r="C28">
            <v>9.9700000000000006</v>
          </cell>
          <cell r="D28">
            <v>39448</v>
          </cell>
          <cell r="E28">
            <v>39629</v>
          </cell>
          <cell r="F28" t="str">
            <v>Super Saver</v>
          </cell>
          <cell r="G28">
            <v>2008</v>
          </cell>
          <cell r="H28" t="str">
            <v xml:space="preserve">    </v>
          </cell>
          <cell r="I28" t="str">
            <v xml:space="preserve">    </v>
          </cell>
          <cell r="J28" t="str">
            <v xml:space="preserve">    </v>
          </cell>
        </row>
        <row r="29">
          <cell r="A29" t="str">
            <v>9780310810131</v>
          </cell>
          <cell r="B29" t="str">
            <v>God's Words of Life for Men Gift Book DuoTone</v>
          </cell>
          <cell r="C29">
            <v>12.97</v>
          </cell>
          <cell r="D29">
            <v>39448</v>
          </cell>
          <cell r="E29">
            <v>39629</v>
          </cell>
          <cell r="F29" t="str">
            <v>Super Saver</v>
          </cell>
          <cell r="G29">
            <v>2008</v>
          </cell>
          <cell r="H29" t="str">
            <v xml:space="preserve">    </v>
          </cell>
          <cell r="I29" t="str">
            <v xml:space="preserve">    </v>
          </cell>
          <cell r="J29" t="str">
            <v xml:space="preserve">    </v>
          </cell>
        </row>
        <row r="30">
          <cell r="A30" t="str">
            <v>9780310813217</v>
          </cell>
          <cell r="B30" t="str">
            <v>God's Words of Life for Men Gift Book HC</v>
          </cell>
          <cell r="C30">
            <v>9.9700000000000006</v>
          </cell>
          <cell r="D30">
            <v>39448</v>
          </cell>
          <cell r="E30">
            <v>39629</v>
          </cell>
          <cell r="F30" t="str">
            <v>Super Saver</v>
          </cell>
          <cell r="G30">
            <v>2008</v>
          </cell>
          <cell r="H30" t="str">
            <v xml:space="preserve">    </v>
          </cell>
          <cell r="I30" t="str">
            <v xml:space="preserve">    </v>
          </cell>
          <cell r="J30" t="str">
            <v xml:space="preserve">    </v>
          </cell>
        </row>
        <row r="31">
          <cell r="A31" t="str">
            <v>9780310980513</v>
          </cell>
          <cell r="B31" t="str">
            <v>God's Words of Life for Moms Gift Book HC</v>
          </cell>
          <cell r="C31">
            <v>9.9700000000000006</v>
          </cell>
          <cell r="D31">
            <v>39448</v>
          </cell>
          <cell r="E31">
            <v>39629</v>
          </cell>
          <cell r="F31" t="str">
            <v>Super Saver</v>
          </cell>
          <cell r="G31">
            <v>2008</v>
          </cell>
          <cell r="H31" t="str">
            <v xml:space="preserve">    </v>
          </cell>
          <cell r="I31" t="str">
            <v xml:space="preserve">    </v>
          </cell>
          <cell r="J31" t="str">
            <v xml:space="preserve">    </v>
          </cell>
        </row>
        <row r="32">
          <cell r="A32" t="str">
            <v>9780310817246</v>
          </cell>
          <cell r="B32" t="str">
            <v>God's Words of Life for Moms Gift Book SC</v>
          </cell>
          <cell r="C32">
            <v>4.97</v>
          </cell>
          <cell r="D32">
            <v>39448</v>
          </cell>
          <cell r="E32">
            <v>39629</v>
          </cell>
          <cell r="F32" t="str">
            <v>Super Saver</v>
          </cell>
          <cell r="G32">
            <v>2008</v>
          </cell>
          <cell r="H32" t="str">
            <v xml:space="preserve">    </v>
          </cell>
          <cell r="I32" t="str">
            <v xml:space="preserve">    </v>
          </cell>
          <cell r="J32" t="str">
            <v xml:space="preserve">    </v>
          </cell>
        </row>
        <row r="33">
          <cell r="A33" t="str">
            <v>9780310980759</v>
          </cell>
          <cell r="B33" t="str">
            <v>God's Words of Life for Teens Gift Book HC</v>
          </cell>
          <cell r="C33">
            <v>9.9700000000000006</v>
          </cell>
          <cell r="D33">
            <v>39448</v>
          </cell>
          <cell r="E33">
            <v>39629</v>
          </cell>
          <cell r="F33" t="str">
            <v>Super Saver</v>
          </cell>
          <cell r="G33">
            <v>2008</v>
          </cell>
          <cell r="H33" t="str">
            <v xml:space="preserve">    </v>
          </cell>
          <cell r="I33" t="str">
            <v xml:space="preserve">    </v>
          </cell>
          <cell r="J33" t="str">
            <v xml:space="preserve">    </v>
          </cell>
        </row>
        <row r="34">
          <cell r="A34" t="str">
            <v>9780310813200</v>
          </cell>
          <cell r="B34" t="str">
            <v>God's Words of Life for Women Gift Book HC</v>
          </cell>
          <cell r="C34">
            <v>9.9700000000000006</v>
          </cell>
          <cell r="D34">
            <v>39448</v>
          </cell>
          <cell r="E34">
            <v>39629</v>
          </cell>
          <cell r="F34" t="str">
            <v>Super Saver</v>
          </cell>
          <cell r="G34">
            <v>2008</v>
          </cell>
          <cell r="H34" t="str">
            <v xml:space="preserve">    </v>
          </cell>
          <cell r="I34" t="str">
            <v xml:space="preserve">    </v>
          </cell>
          <cell r="J34" t="str">
            <v xml:space="preserve">    </v>
          </cell>
        </row>
        <row r="35">
          <cell r="A35" t="str">
            <v>9780310278696</v>
          </cell>
          <cell r="B35" t="str">
            <v>God's Words of Life for Women of Color HC</v>
          </cell>
          <cell r="C35">
            <v>9.9700000000000006</v>
          </cell>
          <cell r="D35">
            <v>39448</v>
          </cell>
          <cell r="E35">
            <v>39629</v>
          </cell>
          <cell r="F35" t="str">
            <v>Super Saver</v>
          </cell>
          <cell r="G35">
            <v>2008</v>
          </cell>
          <cell r="H35" t="str">
            <v xml:space="preserve">    </v>
          </cell>
          <cell r="I35" t="str">
            <v xml:space="preserve">    </v>
          </cell>
          <cell r="J35" t="str">
            <v xml:space="preserve">    </v>
          </cell>
        </row>
        <row r="36">
          <cell r="A36" t="str">
            <v>9780310987918</v>
          </cell>
          <cell r="B36" t="str">
            <v>God's Words of Life for Women of Faith Gift Book HC</v>
          </cell>
          <cell r="C36">
            <v>9.9700000000000006</v>
          </cell>
          <cell r="D36">
            <v>39448</v>
          </cell>
          <cell r="E36">
            <v>39629</v>
          </cell>
          <cell r="F36" t="str">
            <v>Super Saver</v>
          </cell>
          <cell r="G36">
            <v>2008</v>
          </cell>
          <cell r="H36" t="str">
            <v xml:space="preserve">    </v>
          </cell>
          <cell r="I36" t="str">
            <v xml:space="preserve">    </v>
          </cell>
          <cell r="J36" t="str">
            <v xml:space="preserve">    </v>
          </cell>
        </row>
        <row r="37">
          <cell r="A37" t="str">
            <v>9780310813606</v>
          </cell>
          <cell r="B37" t="str">
            <v>God's Words of Life for Women of Faith Gift Book SC</v>
          </cell>
          <cell r="C37">
            <v>4.97</v>
          </cell>
          <cell r="D37">
            <v>39448</v>
          </cell>
          <cell r="E37">
            <v>39629</v>
          </cell>
          <cell r="F37" t="str">
            <v>Super Saver</v>
          </cell>
          <cell r="G37">
            <v>2008</v>
          </cell>
          <cell r="H37" t="str">
            <v xml:space="preserve">    </v>
          </cell>
          <cell r="I37" t="str">
            <v xml:space="preserve">    </v>
          </cell>
          <cell r="J37" t="str">
            <v xml:space="preserve">    </v>
          </cell>
        </row>
        <row r="38">
          <cell r="A38" t="str">
            <v>9780310257202</v>
          </cell>
          <cell r="B38" t="str">
            <v xml:space="preserve">Halley's Bible Handbook Compact </v>
          </cell>
          <cell r="C38">
            <v>12.97</v>
          </cell>
          <cell r="D38">
            <v>39448</v>
          </cell>
          <cell r="E38">
            <v>39629</v>
          </cell>
          <cell r="F38" t="str">
            <v>Super Saver</v>
          </cell>
          <cell r="G38">
            <v>2008</v>
          </cell>
          <cell r="H38" t="str">
            <v xml:space="preserve">    </v>
          </cell>
          <cell r="I38" t="str">
            <v xml:space="preserve">    </v>
          </cell>
          <cell r="J38" t="str">
            <v xml:space="preserve">    </v>
          </cell>
        </row>
        <row r="39">
          <cell r="A39" t="str">
            <v>9780310402305</v>
          </cell>
          <cell r="B39" t="str">
            <v>Halley's Bible Handbook Large Print</v>
          </cell>
          <cell r="C39">
            <v>19.97</v>
          </cell>
          <cell r="D39">
            <v>39448</v>
          </cell>
          <cell r="E39">
            <v>39629</v>
          </cell>
          <cell r="F39" t="str">
            <v>Super Saver</v>
          </cell>
          <cell r="G39">
            <v>2008</v>
          </cell>
          <cell r="H39" t="str">
            <v xml:space="preserve">    </v>
          </cell>
          <cell r="I39" t="str">
            <v xml:space="preserve">    </v>
          </cell>
          <cell r="J39" t="str">
            <v xml:space="preserve">    </v>
          </cell>
        </row>
        <row r="40">
          <cell r="A40" t="str">
            <v>9780310980100</v>
          </cell>
          <cell r="B40" t="str">
            <v>Hope for a Woman's Soul Gift Book HC</v>
          </cell>
          <cell r="C40">
            <v>9.9700000000000006</v>
          </cell>
          <cell r="D40">
            <v>39448</v>
          </cell>
          <cell r="E40">
            <v>39629</v>
          </cell>
          <cell r="F40" t="str">
            <v>Super Saver</v>
          </cell>
          <cell r="G40">
            <v>2008</v>
          </cell>
          <cell r="H40" t="str">
            <v xml:space="preserve">    </v>
          </cell>
          <cell r="I40" t="str">
            <v xml:space="preserve">    </v>
          </cell>
          <cell r="J40" t="str">
            <v xml:space="preserve">    </v>
          </cell>
        </row>
        <row r="41">
          <cell r="A41" t="str">
            <v>9780310813613</v>
          </cell>
          <cell r="B41" t="str">
            <v>Hope for a Woman's Soul Gift Book SC</v>
          </cell>
          <cell r="C41">
            <v>4.97</v>
          </cell>
          <cell r="D41">
            <v>39448</v>
          </cell>
          <cell r="E41">
            <v>39629</v>
          </cell>
          <cell r="F41" t="str">
            <v>Super Saver</v>
          </cell>
          <cell r="G41">
            <v>2008</v>
          </cell>
          <cell r="H41" t="str">
            <v xml:space="preserve">    </v>
          </cell>
          <cell r="I41" t="str">
            <v xml:space="preserve">    </v>
          </cell>
          <cell r="J41" t="str">
            <v xml:space="preserve">    </v>
          </cell>
        </row>
        <row r="42">
          <cell r="A42" t="str">
            <v>9780310276470</v>
          </cell>
          <cell r="B42" t="str">
            <v>In the Steps of Jesus</v>
          </cell>
          <cell r="C42">
            <v>14.97</v>
          </cell>
          <cell r="D42">
            <v>39448</v>
          </cell>
          <cell r="E42">
            <v>39629</v>
          </cell>
          <cell r="F42" t="str">
            <v>Super Saver</v>
          </cell>
          <cell r="G42">
            <v>2008</v>
          </cell>
          <cell r="H42" t="str">
            <v xml:space="preserve">    </v>
          </cell>
          <cell r="I42" t="str">
            <v xml:space="preserve">    </v>
          </cell>
          <cell r="J42" t="str">
            <v xml:space="preserve">    </v>
          </cell>
        </row>
        <row r="43">
          <cell r="A43" t="str">
            <v>9780829729962</v>
          </cell>
          <cell r="B43" t="str">
            <v>Inspiracion Diaria de la NVI (Daily Inspiration from the NIV MM)</v>
          </cell>
          <cell r="C43">
            <v>2.97</v>
          </cell>
          <cell r="D43">
            <v>39448</v>
          </cell>
          <cell r="E43">
            <v>39629</v>
          </cell>
          <cell r="F43" t="str">
            <v>Super Saver</v>
          </cell>
          <cell r="G43">
            <v>2008</v>
          </cell>
          <cell r="H43" t="str">
            <v xml:space="preserve">    </v>
          </cell>
          <cell r="I43" t="str">
            <v xml:space="preserve">    </v>
          </cell>
          <cell r="J43" t="str">
            <v xml:space="preserve">    </v>
          </cell>
        </row>
        <row r="44">
          <cell r="A44" t="str">
            <v>9780310265702</v>
          </cell>
          <cell r="B44" t="str">
            <v>Jamieson, Fausset, and Brown's Commentary on the Whole Bible</v>
          </cell>
          <cell r="C44">
            <v>19.97</v>
          </cell>
          <cell r="D44">
            <v>39448</v>
          </cell>
          <cell r="E44">
            <v>39629</v>
          </cell>
          <cell r="F44" t="str">
            <v>Super Saver</v>
          </cell>
          <cell r="G44">
            <v>2008</v>
          </cell>
          <cell r="H44" t="str">
            <v xml:space="preserve">    </v>
          </cell>
          <cell r="I44" t="str">
            <v xml:space="preserve">    </v>
          </cell>
          <cell r="J44" t="str">
            <v xml:space="preserve">    </v>
          </cell>
        </row>
        <row r="45">
          <cell r="A45" t="str">
            <v>9780310810117</v>
          </cell>
          <cell r="B45" t="str">
            <v>Joy for a Woman's Soul Gift Book DuoTone</v>
          </cell>
          <cell r="C45">
            <v>12.97</v>
          </cell>
          <cell r="D45">
            <v>39448</v>
          </cell>
          <cell r="E45">
            <v>39629</v>
          </cell>
          <cell r="F45" t="str">
            <v>Super Saver</v>
          </cell>
          <cell r="G45">
            <v>2008</v>
          </cell>
          <cell r="H45" t="str">
            <v xml:space="preserve">    </v>
          </cell>
          <cell r="I45" t="str">
            <v xml:space="preserve">    </v>
          </cell>
          <cell r="J45" t="str">
            <v xml:space="preserve">    </v>
          </cell>
        </row>
        <row r="46">
          <cell r="A46" t="str">
            <v>9780310977179</v>
          </cell>
          <cell r="B46" t="str">
            <v>Joy for a Woman's Soul Gift Book HC</v>
          </cell>
          <cell r="C46">
            <v>9.9700000000000006</v>
          </cell>
          <cell r="D46">
            <v>39448</v>
          </cell>
          <cell r="E46">
            <v>39629</v>
          </cell>
          <cell r="F46" t="str">
            <v>Super Saver</v>
          </cell>
          <cell r="G46">
            <v>2008</v>
          </cell>
          <cell r="H46" t="str">
            <v xml:space="preserve">    </v>
          </cell>
          <cell r="I46" t="str">
            <v xml:space="preserve">    </v>
          </cell>
          <cell r="J46" t="str">
            <v xml:space="preserve">    </v>
          </cell>
        </row>
        <row r="47">
          <cell r="A47" t="str">
            <v>9780310812890</v>
          </cell>
          <cell r="B47" t="str">
            <v>Joy for a Woman's Soul Gift Book SC</v>
          </cell>
          <cell r="C47">
            <v>4.97</v>
          </cell>
          <cell r="D47">
            <v>39448</v>
          </cell>
          <cell r="E47">
            <v>39629</v>
          </cell>
          <cell r="F47" t="str">
            <v>Super Saver</v>
          </cell>
          <cell r="G47">
            <v>2008</v>
          </cell>
          <cell r="H47" t="str">
            <v xml:space="preserve">    </v>
          </cell>
          <cell r="I47" t="str">
            <v xml:space="preserve">    </v>
          </cell>
          <cell r="J47" t="str">
            <v xml:space="preserve">    </v>
          </cell>
        </row>
        <row r="48">
          <cell r="A48" t="str">
            <v>9780310704874</v>
          </cell>
          <cell r="B48" t="str">
            <v>KJV Kids' Study Bible Black Imitation</v>
          </cell>
          <cell r="C48">
            <v>22.97</v>
          </cell>
          <cell r="D48">
            <v>39448</v>
          </cell>
          <cell r="E48">
            <v>39629</v>
          </cell>
          <cell r="F48" t="str">
            <v>Super Saver</v>
          </cell>
          <cell r="G48">
            <v>2008</v>
          </cell>
          <cell r="H48" t="str">
            <v xml:space="preserve">    </v>
          </cell>
          <cell r="I48" t="str">
            <v xml:space="preserve">    </v>
          </cell>
          <cell r="J48" t="str">
            <v xml:space="preserve">    </v>
          </cell>
        </row>
        <row r="49">
          <cell r="A49" t="str">
            <v>9780310919094</v>
          </cell>
          <cell r="B49" t="str">
            <v>KJV Kids' Study Bible HC</v>
          </cell>
          <cell r="C49">
            <v>17.97</v>
          </cell>
          <cell r="D49">
            <v>39448</v>
          </cell>
          <cell r="E49">
            <v>39629</v>
          </cell>
          <cell r="F49" t="str">
            <v>Super Saver</v>
          </cell>
          <cell r="G49">
            <v>2008</v>
          </cell>
          <cell r="H49" t="str">
            <v xml:space="preserve">    </v>
          </cell>
          <cell r="I49" t="str">
            <v xml:space="preserve">    </v>
          </cell>
          <cell r="J49" t="str">
            <v xml:space="preserve">    </v>
          </cell>
        </row>
        <row r="50">
          <cell r="A50" t="str">
            <v>9780310704881</v>
          </cell>
          <cell r="B50" t="str">
            <v>KJV Kids' Study Bible Navy Imitation</v>
          </cell>
          <cell r="C50">
            <v>22.97</v>
          </cell>
          <cell r="D50">
            <v>39448</v>
          </cell>
          <cell r="E50">
            <v>39629</v>
          </cell>
          <cell r="F50" t="str">
            <v>Super Saver</v>
          </cell>
          <cell r="G50">
            <v>2008</v>
          </cell>
          <cell r="H50" t="str">
            <v xml:space="preserve">    </v>
          </cell>
          <cell r="I50" t="str">
            <v xml:space="preserve">    </v>
          </cell>
          <cell r="J50" t="str">
            <v xml:space="preserve">    </v>
          </cell>
        </row>
        <row r="51">
          <cell r="A51" t="str">
            <v>9780310819127</v>
          </cell>
          <cell r="B51" t="str">
            <v>Laughter for a Woman's Soul Gift Book DuoTone</v>
          </cell>
          <cell r="C51">
            <v>12.97</v>
          </cell>
          <cell r="D51">
            <v>39448</v>
          </cell>
          <cell r="E51">
            <v>39629</v>
          </cell>
          <cell r="F51" t="str">
            <v>Super Saver</v>
          </cell>
          <cell r="G51">
            <v>2008</v>
          </cell>
          <cell r="H51" t="str">
            <v xml:space="preserve">    </v>
          </cell>
          <cell r="I51" t="str">
            <v xml:space="preserve">    </v>
          </cell>
          <cell r="J51" t="str">
            <v xml:space="preserve">    </v>
          </cell>
        </row>
        <row r="52">
          <cell r="A52" t="str">
            <v>9780310977957</v>
          </cell>
          <cell r="B52" t="str">
            <v>Laughter for a Woman's Soul Gift Book HC</v>
          </cell>
          <cell r="C52">
            <v>9.9700000000000006</v>
          </cell>
          <cell r="D52">
            <v>39448</v>
          </cell>
          <cell r="E52">
            <v>39629</v>
          </cell>
          <cell r="F52" t="str">
            <v>Super Saver</v>
          </cell>
          <cell r="G52">
            <v>2008</v>
          </cell>
          <cell r="H52" t="str">
            <v xml:space="preserve">    </v>
          </cell>
          <cell r="I52" t="str">
            <v xml:space="preserve">    </v>
          </cell>
          <cell r="J52" t="str">
            <v xml:space="preserve">    </v>
          </cell>
        </row>
        <row r="53">
          <cell r="A53" t="str">
            <v>9780310810476</v>
          </cell>
          <cell r="B53" t="str">
            <v>LOVE TALK STARTERS</v>
          </cell>
          <cell r="C53">
            <v>2.97</v>
          </cell>
          <cell r="D53">
            <v>39448</v>
          </cell>
          <cell r="E53">
            <v>39629</v>
          </cell>
          <cell r="F53" t="str">
            <v>Super Saver</v>
          </cell>
          <cell r="G53">
            <v>2008</v>
          </cell>
          <cell r="H53" t="str">
            <v xml:space="preserve">    </v>
          </cell>
          <cell r="I53" t="str">
            <v xml:space="preserve">    </v>
          </cell>
          <cell r="J53" t="str">
            <v xml:space="preserve">    </v>
          </cell>
        </row>
        <row r="54">
          <cell r="A54" t="str">
            <v>9780310260103</v>
          </cell>
          <cell r="B54" t="str">
            <v>Matthew Henry's Commentary</v>
          </cell>
          <cell r="C54">
            <v>19.97</v>
          </cell>
          <cell r="D54">
            <v>39448</v>
          </cell>
          <cell r="E54">
            <v>39629</v>
          </cell>
          <cell r="F54" t="str">
            <v>Super Saver</v>
          </cell>
          <cell r="G54">
            <v>2008</v>
          </cell>
          <cell r="H54" t="str">
            <v xml:space="preserve">    </v>
          </cell>
          <cell r="I54" t="str">
            <v xml:space="preserve">    </v>
          </cell>
          <cell r="J54" t="str">
            <v xml:space="preserve">    </v>
          </cell>
        </row>
        <row r="55">
          <cell r="A55" t="str">
            <v>9780310248781</v>
          </cell>
          <cell r="B55" t="str">
            <v>Mounce's Complete Expository Dictionary of OT and NT Words</v>
          </cell>
          <cell r="C55">
            <v>19.97</v>
          </cell>
          <cell r="D55">
            <v>39448</v>
          </cell>
          <cell r="E55">
            <v>39629</v>
          </cell>
          <cell r="F55" t="str">
            <v>Super Saver</v>
          </cell>
          <cell r="G55">
            <v>2008</v>
          </cell>
          <cell r="H55" t="str">
            <v xml:space="preserve">    </v>
          </cell>
          <cell r="I55" t="str">
            <v xml:space="preserve">    </v>
          </cell>
          <cell r="J55" t="str">
            <v xml:space="preserve">    </v>
          </cell>
        </row>
        <row r="56">
          <cell r="A56" t="str">
            <v>9780310489917</v>
          </cell>
          <cell r="B56" t="str">
            <v>Nave's Compact Topical Bible</v>
          </cell>
          <cell r="C56">
            <v>6.97</v>
          </cell>
          <cell r="D56">
            <v>39448</v>
          </cell>
          <cell r="E56">
            <v>39629</v>
          </cell>
          <cell r="F56" t="str">
            <v>Super Saver</v>
          </cell>
          <cell r="G56">
            <v>2008</v>
          </cell>
          <cell r="H56" t="str">
            <v xml:space="preserve">    </v>
          </cell>
          <cell r="I56" t="str">
            <v xml:space="preserve">    </v>
          </cell>
          <cell r="J56" t="str">
            <v xml:space="preserve">    </v>
          </cell>
        </row>
        <row r="57">
          <cell r="A57" t="str">
            <v>9780310337102</v>
          </cell>
          <cell r="B57" t="str">
            <v>Nave's Topical Bible</v>
          </cell>
          <cell r="C57">
            <v>15.97</v>
          </cell>
          <cell r="D57">
            <v>39448</v>
          </cell>
          <cell r="E57">
            <v>39629</v>
          </cell>
          <cell r="F57" t="str">
            <v>Super Saver</v>
          </cell>
          <cell r="G57">
            <v>2008</v>
          </cell>
          <cell r="H57" t="str">
            <v xml:space="preserve">    </v>
          </cell>
          <cell r="I57" t="str">
            <v xml:space="preserve">    </v>
          </cell>
          <cell r="J57" t="str">
            <v xml:space="preserve">    </v>
          </cell>
        </row>
        <row r="58">
          <cell r="A58" t="str">
            <v>9780310220206</v>
          </cell>
          <cell r="B58" t="str">
            <v>New International Bible Commentary</v>
          </cell>
          <cell r="C58">
            <v>19.97</v>
          </cell>
          <cell r="D58">
            <v>39448</v>
          </cell>
          <cell r="E58">
            <v>39629</v>
          </cell>
          <cell r="F58" t="str">
            <v>Super Saver</v>
          </cell>
          <cell r="G58">
            <v>2008</v>
          </cell>
          <cell r="H58" t="str">
            <v xml:space="preserve">    </v>
          </cell>
          <cell r="I58" t="str">
            <v xml:space="preserve">    </v>
          </cell>
          <cell r="J58" t="str">
            <v xml:space="preserve">    </v>
          </cell>
        </row>
        <row r="59">
          <cell r="A59" t="str">
            <v>9780310229025</v>
          </cell>
          <cell r="B59" t="str">
            <v>New International Bible Concordance</v>
          </cell>
          <cell r="C59">
            <v>16.97</v>
          </cell>
          <cell r="D59">
            <v>39448</v>
          </cell>
          <cell r="E59">
            <v>39629</v>
          </cell>
          <cell r="F59" t="str">
            <v>Super Saver</v>
          </cell>
          <cell r="G59">
            <v>2008</v>
          </cell>
          <cell r="H59" t="str">
            <v xml:space="preserve">    </v>
          </cell>
          <cell r="I59" t="str">
            <v xml:space="preserve">    </v>
          </cell>
          <cell r="J59" t="str">
            <v xml:space="preserve">    </v>
          </cell>
        </row>
        <row r="60">
          <cell r="A60" t="str">
            <v>9780310331902</v>
          </cell>
          <cell r="B60" t="str">
            <v>New International Bible Dictionary</v>
          </cell>
          <cell r="C60">
            <v>19.97</v>
          </cell>
          <cell r="D60">
            <v>39448</v>
          </cell>
          <cell r="E60">
            <v>39629</v>
          </cell>
          <cell r="F60" t="str">
            <v>Super Saver</v>
          </cell>
          <cell r="G60">
            <v>2008</v>
          </cell>
          <cell r="H60" t="str">
            <v xml:space="preserve">    </v>
          </cell>
          <cell r="I60" t="str">
            <v xml:space="preserve">    </v>
          </cell>
          <cell r="J60" t="str">
            <v xml:space="preserve">    </v>
          </cell>
        </row>
        <row r="61">
          <cell r="A61" t="str">
            <v>9780310240075</v>
          </cell>
          <cell r="B61" t="str">
            <v>New International Encyclopedia of Bible Characters</v>
          </cell>
          <cell r="C61">
            <v>16.97</v>
          </cell>
          <cell r="D61">
            <v>39448</v>
          </cell>
          <cell r="E61">
            <v>39629</v>
          </cell>
          <cell r="F61" t="str">
            <v>Super Saver</v>
          </cell>
          <cell r="G61">
            <v>2008</v>
          </cell>
          <cell r="H61" t="str">
            <v xml:space="preserve">    </v>
          </cell>
          <cell r="I61" t="str">
            <v xml:space="preserve">    </v>
          </cell>
          <cell r="J61" t="str">
            <v xml:space="preserve">    </v>
          </cell>
        </row>
        <row r="62">
          <cell r="A62" t="str">
            <v>9780310241461</v>
          </cell>
          <cell r="B62" t="str">
            <v>New International Encyclopedia of Bible Difficulties</v>
          </cell>
          <cell r="C62">
            <v>16.97</v>
          </cell>
          <cell r="D62">
            <v>39448</v>
          </cell>
          <cell r="E62">
            <v>39629</v>
          </cell>
          <cell r="F62" t="str">
            <v>Super Saver</v>
          </cell>
          <cell r="G62">
            <v>2008</v>
          </cell>
          <cell r="H62" t="str">
            <v xml:space="preserve">    </v>
          </cell>
          <cell r="I62" t="str">
            <v xml:space="preserve">    </v>
          </cell>
          <cell r="J62" t="str">
            <v xml:space="preserve">    </v>
          </cell>
        </row>
        <row r="63">
          <cell r="A63" t="str">
            <v>9780310229124</v>
          </cell>
          <cell r="B63" t="str">
            <v>New International Encyclopedia of Bible Words</v>
          </cell>
          <cell r="C63">
            <v>16.97</v>
          </cell>
          <cell r="D63">
            <v>39448</v>
          </cell>
          <cell r="E63">
            <v>39629</v>
          </cell>
          <cell r="F63" t="str">
            <v>Super Saver</v>
          </cell>
          <cell r="G63">
            <v>2008</v>
          </cell>
          <cell r="H63" t="str">
            <v xml:space="preserve">    </v>
          </cell>
          <cell r="I63" t="str">
            <v xml:space="preserve">    </v>
          </cell>
          <cell r="J63" t="str">
            <v xml:space="preserve">    </v>
          </cell>
        </row>
        <row r="64">
          <cell r="A64" t="str">
            <v>9780310920489</v>
          </cell>
          <cell r="B64" t="str">
            <v>NIV Audio Bible Complete Voice Only CD</v>
          </cell>
          <cell r="C64">
            <v>49.97</v>
          </cell>
          <cell r="D64">
            <v>39448</v>
          </cell>
          <cell r="E64">
            <v>39629</v>
          </cell>
          <cell r="F64" t="str">
            <v>Super Saver</v>
          </cell>
          <cell r="G64">
            <v>2008</v>
          </cell>
          <cell r="H64" t="str">
            <v xml:space="preserve">    </v>
          </cell>
          <cell r="I64" t="str">
            <v xml:space="preserve">    </v>
          </cell>
          <cell r="J64" t="str">
            <v xml:space="preserve">    </v>
          </cell>
        </row>
        <row r="65">
          <cell r="A65" t="str">
            <v>9780310228684</v>
          </cell>
          <cell r="B65" t="str">
            <v>NIV Compact Bible Commentary</v>
          </cell>
          <cell r="C65">
            <v>7.97</v>
          </cell>
          <cell r="D65">
            <v>39448</v>
          </cell>
          <cell r="E65">
            <v>39629</v>
          </cell>
          <cell r="F65" t="str">
            <v>Super Saver</v>
          </cell>
          <cell r="G65">
            <v>2008</v>
          </cell>
          <cell r="H65" t="str">
            <v xml:space="preserve">    </v>
          </cell>
          <cell r="I65" t="str">
            <v xml:space="preserve">    </v>
          </cell>
          <cell r="J65" t="str">
            <v xml:space="preserve">    </v>
          </cell>
        </row>
        <row r="66">
          <cell r="A66" t="str">
            <v>9780310228721</v>
          </cell>
          <cell r="B66" t="str">
            <v>NIV Compact Concordance</v>
          </cell>
          <cell r="C66">
            <v>7.97</v>
          </cell>
          <cell r="D66">
            <v>39448</v>
          </cell>
          <cell r="E66">
            <v>39629</v>
          </cell>
          <cell r="F66" t="str">
            <v>Super Saver</v>
          </cell>
          <cell r="G66">
            <v>2008</v>
          </cell>
          <cell r="H66" t="str">
            <v xml:space="preserve">    </v>
          </cell>
          <cell r="I66" t="str">
            <v xml:space="preserve">    </v>
          </cell>
          <cell r="J66" t="str">
            <v xml:space="preserve">    </v>
          </cell>
        </row>
        <row r="67">
          <cell r="A67" t="str">
            <v>9780310228738</v>
          </cell>
          <cell r="B67" t="str">
            <v>NIV Compact Dictionary of the Bible</v>
          </cell>
          <cell r="C67">
            <v>7.97</v>
          </cell>
          <cell r="D67">
            <v>39448</v>
          </cell>
          <cell r="E67">
            <v>39629</v>
          </cell>
          <cell r="F67" t="str">
            <v>Super Saver</v>
          </cell>
          <cell r="G67">
            <v>2008</v>
          </cell>
          <cell r="H67" t="str">
            <v xml:space="preserve">    </v>
          </cell>
          <cell r="I67" t="str">
            <v xml:space="preserve">    </v>
          </cell>
          <cell r="J67" t="str">
            <v xml:space="preserve">    </v>
          </cell>
        </row>
        <row r="68">
          <cell r="A68" t="str">
            <v>9780310228691</v>
          </cell>
          <cell r="B68" t="str">
            <v>NIV Compact Nave's Topical Bible</v>
          </cell>
          <cell r="C68">
            <v>7.97</v>
          </cell>
          <cell r="D68">
            <v>39448</v>
          </cell>
          <cell r="E68">
            <v>39629</v>
          </cell>
          <cell r="F68" t="str">
            <v>Super Saver</v>
          </cell>
          <cell r="G68">
            <v>2008</v>
          </cell>
          <cell r="H68" t="str">
            <v xml:space="preserve">    </v>
          </cell>
          <cell r="I68" t="str">
            <v xml:space="preserve">    </v>
          </cell>
          <cell r="J68" t="str">
            <v xml:space="preserve">    </v>
          </cell>
        </row>
        <row r="69">
          <cell r="A69" t="str">
            <v>9780310920236</v>
          </cell>
          <cell r="B69" t="str">
            <v>NIV The Journey SC</v>
          </cell>
          <cell r="C69">
            <v>9.9700000000000006</v>
          </cell>
          <cell r="D69">
            <v>39448</v>
          </cell>
          <cell r="E69">
            <v>39629</v>
          </cell>
          <cell r="F69" t="str">
            <v>Super Saver</v>
          </cell>
          <cell r="G69">
            <v>2008</v>
          </cell>
          <cell r="H69" t="str">
            <v xml:space="preserve">    </v>
          </cell>
          <cell r="I69" t="str">
            <v xml:space="preserve">    </v>
          </cell>
          <cell r="J69" t="str">
            <v xml:space="preserve">    </v>
          </cell>
        </row>
        <row r="70">
          <cell r="A70" t="str">
            <v>9780310935643</v>
          </cell>
          <cell r="B70" t="str">
            <v>NIV Thinline Black Bonded</v>
          </cell>
          <cell r="C70">
            <v>17.97</v>
          </cell>
          <cell r="D70">
            <v>39448</v>
          </cell>
          <cell r="E70">
            <v>39629</v>
          </cell>
          <cell r="F70" t="str">
            <v>Super Saver</v>
          </cell>
          <cell r="G70">
            <v>2008</v>
          </cell>
          <cell r="H70" t="str">
            <v xml:space="preserve">    </v>
          </cell>
          <cell r="I70" t="str">
            <v xml:space="preserve">    </v>
          </cell>
          <cell r="J70" t="str">
            <v xml:space="preserve">    </v>
          </cell>
        </row>
        <row r="71">
          <cell r="A71" t="str">
            <v>9780310935667</v>
          </cell>
          <cell r="B71" t="str">
            <v>NIV Thinline Burgundy Bonded</v>
          </cell>
          <cell r="C71">
            <v>17.97</v>
          </cell>
          <cell r="D71">
            <v>39448</v>
          </cell>
          <cell r="E71">
            <v>39629</v>
          </cell>
          <cell r="F71" t="str">
            <v>Super Saver</v>
          </cell>
          <cell r="G71">
            <v>2008</v>
          </cell>
          <cell r="H71" t="str">
            <v>X</v>
          </cell>
          <cell r="I71" t="str">
            <v xml:space="preserve">    </v>
          </cell>
          <cell r="J71" t="str">
            <v>X</v>
          </cell>
        </row>
        <row r="72">
          <cell r="A72" t="str">
            <v>9780310935681</v>
          </cell>
          <cell r="B72" t="str">
            <v>NIV Thinline Navy Bonded</v>
          </cell>
          <cell r="C72">
            <v>17.97</v>
          </cell>
          <cell r="D72">
            <v>39448</v>
          </cell>
          <cell r="E72">
            <v>39629</v>
          </cell>
          <cell r="F72" t="str">
            <v>Super Saver</v>
          </cell>
          <cell r="G72">
            <v>2008</v>
          </cell>
          <cell r="H72" t="str">
            <v xml:space="preserve">    </v>
          </cell>
          <cell r="I72" t="str">
            <v xml:space="preserve">    </v>
          </cell>
          <cell r="J72" t="str">
            <v xml:space="preserve">    </v>
          </cell>
        </row>
        <row r="73">
          <cell r="A73" t="str">
            <v>9780310935711</v>
          </cell>
          <cell r="B73" t="str">
            <v>NIV Thinline Tan/Tan DuoTone</v>
          </cell>
          <cell r="C73">
            <v>17.97</v>
          </cell>
          <cell r="D73">
            <v>39448</v>
          </cell>
          <cell r="E73">
            <v>39629</v>
          </cell>
          <cell r="F73" t="str">
            <v>Super Saver</v>
          </cell>
          <cell r="G73">
            <v>2008</v>
          </cell>
          <cell r="H73" t="str">
            <v xml:space="preserve">    </v>
          </cell>
          <cell r="I73" t="str">
            <v xml:space="preserve">    </v>
          </cell>
          <cell r="J73" t="str">
            <v xml:space="preserve">    </v>
          </cell>
        </row>
        <row r="74">
          <cell r="A74" t="str">
            <v>9780310811817</v>
          </cell>
          <cell r="B74" t="str">
            <v>Prayers for a Woman's Soul Gift Book DuoTone</v>
          </cell>
          <cell r="C74">
            <v>12.97</v>
          </cell>
          <cell r="D74">
            <v>39448</v>
          </cell>
          <cell r="E74">
            <v>39629</v>
          </cell>
          <cell r="F74" t="str">
            <v>Super Saver</v>
          </cell>
          <cell r="G74">
            <v>2008</v>
          </cell>
          <cell r="H74" t="str">
            <v xml:space="preserve">    </v>
          </cell>
          <cell r="I74" t="str">
            <v xml:space="preserve">    </v>
          </cell>
          <cell r="J74" t="str">
            <v xml:space="preserve">    </v>
          </cell>
        </row>
        <row r="75">
          <cell r="A75" t="str">
            <v>9780310805960</v>
          </cell>
          <cell r="B75" t="str">
            <v>Prayers for a Woman's Soul Gift Book HC</v>
          </cell>
          <cell r="C75">
            <v>9.9700000000000006</v>
          </cell>
          <cell r="D75">
            <v>39448</v>
          </cell>
          <cell r="E75">
            <v>39629</v>
          </cell>
          <cell r="F75" t="str">
            <v>Super Saver</v>
          </cell>
          <cell r="G75">
            <v>2008</v>
          </cell>
          <cell r="H75" t="str">
            <v xml:space="preserve">    </v>
          </cell>
          <cell r="I75" t="str">
            <v xml:space="preserve">    </v>
          </cell>
          <cell r="J75" t="str">
            <v xml:space="preserve">    </v>
          </cell>
        </row>
        <row r="76">
          <cell r="A76" t="str">
            <v>9780829733501</v>
          </cell>
          <cell r="B76" t="str">
            <v>Promesas Eternas para Ti de la NVI (Promises for You NIV MM)</v>
          </cell>
          <cell r="C76">
            <v>2.97</v>
          </cell>
          <cell r="D76">
            <v>39448</v>
          </cell>
          <cell r="E76">
            <v>39629</v>
          </cell>
          <cell r="F76" t="str">
            <v>Super Saver</v>
          </cell>
          <cell r="G76">
            <v>2008</v>
          </cell>
          <cell r="H76" t="str">
            <v xml:space="preserve">    </v>
          </cell>
          <cell r="I76" t="str">
            <v xml:space="preserve">    </v>
          </cell>
          <cell r="J76" t="str">
            <v xml:space="preserve">    </v>
          </cell>
        </row>
        <row r="77">
          <cell r="A77" t="str">
            <v>9780310982654</v>
          </cell>
          <cell r="B77" t="str">
            <v>Promises for Dads from the NIV MM</v>
          </cell>
          <cell r="C77">
            <v>2.97</v>
          </cell>
          <cell r="D77">
            <v>39448</v>
          </cell>
          <cell r="E77">
            <v>39629</v>
          </cell>
          <cell r="F77" t="str">
            <v>Super Saver</v>
          </cell>
          <cell r="G77">
            <v>2008</v>
          </cell>
          <cell r="H77" t="str">
            <v xml:space="preserve">    </v>
          </cell>
          <cell r="I77" t="str">
            <v xml:space="preserve">    </v>
          </cell>
          <cell r="J77" t="str">
            <v xml:space="preserve">    </v>
          </cell>
        </row>
        <row r="78">
          <cell r="A78" t="str">
            <v>9780310804178</v>
          </cell>
          <cell r="B78" t="str">
            <v>Promises for Graduates from the NIV MM</v>
          </cell>
          <cell r="C78">
            <v>2.97</v>
          </cell>
          <cell r="D78">
            <v>39448</v>
          </cell>
          <cell r="E78">
            <v>39629</v>
          </cell>
          <cell r="F78" t="str">
            <v>Super Saver</v>
          </cell>
          <cell r="G78">
            <v>2008</v>
          </cell>
          <cell r="H78" t="str">
            <v xml:space="preserve">    </v>
          </cell>
          <cell r="I78" t="str">
            <v xml:space="preserve">    </v>
          </cell>
          <cell r="J78" t="str">
            <v xml:space="preserve">    </v>
          </cell>
        </row>
        <row r="79">
          <cell r="A79" t="str">
            <v>9780310810070</v>
          </cell>
          <cell r="B79" t="str">
            <v>Promises for Men from the NIV</v>
          </cell>
          <cell r="C79">
            <v>2.97</v>
          </cell>
          <cell r="D79">
            <v>39448</v>
          </cell>
          <cell r="E79">
            <v>39629</v>
          </cell>
          <cell r="F79" t="str">
            <v>Super Saver</v>
          </cell>
          <cell r="G79">
            <v>2008</v>
          </cell>
          <cell r="H79" t="str">
            <v xml:space="preserve">    </v>
          </cell>
          <cell r="I79" t="str">
            <v xml:space="preserve">    </v>
          </cell>
          <cell r="J79" t="str">
            <v xml:space="preserve">    </v>
          </cell>
        </row>
        <row r="80">
          <cell r="A80" t="str">
            <v>9780310982647</v>
          </cell>
          <cell r="B80" t="str">
            <v>Promises for Moms from the NIV MM</v>
          </cell>
          <cell r="C80">
            <v>2.97</v>
          </cell>
          <cell r="D80">
            <v>39448</v>
          </cell>
          <cell r="E80">
            <v>39629</v>
          </cell>
          <cell r="F80" t="str">
            <v>Super Saver</v>
          </cell>
          <cell r="G80">
            <v>2008</v>
          </cell>
          <cell r="H80" t="str">
            <v xml:space="preserve">    </v>
          </cell>
          <cell r="I80" t="str">
            <v xml:space="preserve">    </v>
          </cell>
          <cell r="J80" t="str">
            <v xml:space="preserve">    </v>
          </cell>
        </row>
        <row r="81">
          <cell r="A81" t="str">
            <v>9780310810087</v>
          </cell>
          <cell r="B81" t="str">
            <v>Promises for Women from the NIV</v>
          </cell>
          <cell r="C81">
            <v>2.97</v>
          </cell>
          <cell r="D81">
            <v>39448</v>
          </cell>
          <cell r="E81">
            <v>39629</v>
          </cell>
          <cell r="F81" t="str">
            <v>Super Saver</v>
          </cell>
          <cell r="G81">
            <v>2008</v>
          </cell>
          <cell r="H81" t="str">
            <v xml:space="preserve">    </v>
          </cell>
          <cell r="I81" t="str">
            <v xml:space="preserve">    </v>
          </cell>
          <cell r="J81" t="str">
            <v xml:space="preserve">    </v>
          </cell>
        </row>
        <row r="82">
          <cell r="A82" t="str">
            <v>9780310810063</v>
          </cell>
          <cell r="B82" t="str">
            <v>Promises for Women of Color from the NIV</v>
          </cell>
          <cell r="C82">
            <v>2.97</v>
          </cell>
          <cell r="D82">
            <v>39448</v>
          </cell>
          <cell r="E82">
            <v>39629</v>
          </cell>
          <cell r="F82" t="str">
            <v>Super Saver</v>
          </cell>
          <cell r="G82">
            <v>2008</v>
          </cell>
          <cell r="H82" t="str">
            <v xml:space="preserve">    </v>
          </cell>
          <cell r="I82" t="str">
            <v xml:space="preserve">    </v>
          </cell>
          <cell r="J82" t="str">
            <v xml:space="preserve">    </v>
          </cell>
        </row>
        <row r="83">
          <cell r="A83" t="str">
            <v>9780310978916</v>
          </cell>
          <cell r="B83" t="str">
            <v>Promises for You from the NIV MM</v>
          </cell>
          <cell r="C83">
            <v>2.97</v>
          </cell>
          <cell r="D83">
            <v>39448</v>
          </cell>
          <cell r="E83">
            <v>39629</v>
          </cell>
          <cell r="F83" t="str">
            <v>Super Saver</v>
          </cell>
          <cell r="G83">
            <v>2008</v>
          </cell>
          <cell r="H83" t="str">
            <v xml:space="preserve">    </v>
          </cell>
          <cell r="I83" t="str">
            <v xml:space="preserve">    </v>
          </cell>
          <cell r="J83" t="str">
            <v xml:space="preserve">    </v>
          </cell>
        </row>
        <row r="84">
          <cell r="A84" t="str">
            <v>9780310811411</v>
          </cell>
          <cell r="B84" t="str">
            <v>Serenity Gift Book SC</v>
          </cell>
          <cell r="C84">
            <v>4.97</v>
          </cell>
          <cell r="D84">
            <v>39448</v>
          </cell>
          <cell r="E84">
            <v>39629</v>
          </cell>
          <cell r="F84" t="str">
            <v>Super Saver</v>
          </cell>
          <cell r="G84">
            <v>2008</v>
          </cell>
          <cell r="H84" t="str">
            <v xml:space="preserve">    </v>
          </cell>
          <cell r="I84" t="str">
            <v xml:space="preserve">    </v>
          </cell>
          <cell r="J84" t="str">
            <v xml:space="preserve">    </v>
          </cell>
        </row>
        <row r="85">
          <cell r="A85" t="str">
            <v>9780310262848</v>
          </cell>
          <cell r="B85" t="str">
            <v>Strongest NASB Exhaustive Concordance</v>
          </cell>
          <cell r="C85">
            <v>24.97</v>
          </cell>
          <cell r="D85">
            <v>39448</v>
          </cell>
          <cell r="E85">
            <v>39629</v>
          </cell>
          <cell r="F85" t="str">
            <v>Super Saver</v>
          </cell>
          <cell r="G85">
            <v>2008</v>
          </cell>
          <cell r="H85" t="str">
            <v xml:space="preserve">    </v>
          </cell>
          <cell r="I85" t="str">
            <v xml:space="preserve">    </v>
          </cell>
          <cell r="J85" t="str">
            <v xml:space="preserve">    </v>
          </cell>
        </row>
        <row r="86">
          <cell r="A86" t="str">
            <v>9780310262855</v>
          </cell>
          <cell r="B86" t="str">
            <v>Strongest NIV Exhaustive Concordance</v>
          </cell>
          <cell r="C86">
            <v>24.97</v>
          </cell>
          <cell r="D86">
            <v>39448</v>
          </cell>
          <cell r="E86">
            <v>39629</v>
          </cell>
          <cell r="F86" t="str">
            <v>Super Saver</v>
          </cell>
          <cell r="G86">
            <v>2008</v>
          </cell>
          <cell r="H86" t="str">
            <v xml:space="preserve">    </v>
          </cell>
          <cell r="I86" t="str">
            <v xml:space="preserve">    </v>
          </cell>
          <cell r="J86" t="str">
            <v xml:space="preserve">    </v>
          </cell>
        </row>
        <row r="87">
          <cell r="A87" t="str">
            <v>9780310233435</v>
          </cell>
          <cell r="B87" t="str">
            <v>Strongest Strong's Exhaustive Concordance of the Bible</v>
          </cell>
          <cell r="C87">
            <v>19.97</v>
          </cell>
          <cell r="D87">
            <v>39448</v>
          </cell>
          <cell r="E87">
            <v>39629</v>
          </cell>
          <cell r="F87" t="str">
            <v>Super Saver</v>
          </cell>
          <cell r="G87">
            <v>2008</v>
          </cell>
          <cell r="H87" t="str">
            <v xml:space="preserve">    </v>
          </cell>
          <cell r="I87" t="str">
            <v xml:space="preserve">    </v>
          </cell>
          <cell r="J87" t="str">
            <v xml:space="preserve">    </v>
          </cell>
        </row>
        <row r="88">
          <cell r="A88" t="str">
            <v>9780310246978</v>
          </cell>
          <cell r="B88" t="str">
            <v>Strongest Strong's Exhaustive Concordance of the Bible L/P</v>
          </cell>
          <cell r="C88">
            <v>29.97</v>
          </cell>
          <cell r="D88">
            <v>39448</v>
          </cell>
          <cell r="E88">
            <v>39629</v>
          </cell>
          <cell r="F88" t="str">
            <v>Super Saver</v>
          </cell>
          <cell r="G88">
            <v>2008</v>
          </cell>
          <cell r="H88" t="str">
            <v xml:space="preserve">    </v>
          </cell>
          <cell r="I88" t="str">
            <v xml:space="preserve">    </v>
          </cell>
          <cell r="J88" t="str">
            <v xml:space="preserve">    </v>
          </cell>
        </row>
        <row r="89">
          <cell r="A89" t="str">
            <v>9780310805557</v>
          </cell>
          <cell r="B89" t="str">
            <v>The Purpose-Driven® Life Deluxe Journal</v>
          </cell>
          <cell r="C89">
            <v>7.97</v>
          </cell>
          <cell r="D89">
            <v>39448</v>
          </cell>
          <cell r="E89">
            <v>39629</v>
          </cell>
          <cell r="F89" t="str">
            <v>Super Saver</v>
          </cell>
          <cell r="G89">
            <v>2008</v>
          </cell>
          <cell r="H89" t="str">
            <v xml:space="preserve">    </v>
          </cell>
          <cell r="I89" t="str">
            <v xml:space="preserve">    </v>
          </cell>
          <cell r="J89" t="str">
            <v xml:space="preserve">    </v>
          </cell>
        </row>
        <row r="90">
          <cell r="A90" t="str">
            <v>9780310601944</v>
          </cell>
          <cell r="B90" t="str">
            <v>The Purpose-Driven® Life Keepsake Edition</v>
          </cell>
          <cell r="C90">
            <v>16.97</v>
          </cell>
          <cell r="D90">
            <v>39448</v>
          </cell>
          <cell r="E90">
            <v>39629</v>
          </cell>
          <cell r="F90" t="str">
            <v>Super Saver</v>
          </cell>
          <cell r="G90">
            <v>2008</v>
          </cell>
          <cell r="H90" t="str">
            <v xml:space="preserve">    </v>
          </cell>
          <cell r="I90" t="str">
            <v xml:space="preserve">    </v>
          </cell>
          <cell r="J90" t="str">
            <v xml:space="preserve">    </v>
          </cell>
        </row>
        <row r="91">
          <cell r="A91" t="str">
            <v>9780310275367</v>
          </cell>
          <cell r="B91" t="str">
            <v>The Purpose-Driven® Life MM 4-Pack</v>
          </cell>
          <cell r="C91">
            <v>19.989999999999998</v>
          </cell>
          <cell r="D91">
            <v>39448</v>
          </cell>
          <cell r="E91">
            <v>39629</v>
          </cell>
          <cell r="F91" t="str">
            <v>Super Saver</v>
          </cell>
          <cell r="G91">
            <v>2008</v>
          </cell>
          <cell r="H91" t="str">
            <v xml:space="preserve">    </v>
          </cell>
          <cell r="I91" t="str">
            <v xml:space="preserve">    </v>
          </cell>
          <cell r="J91" t="str">
            <v xml:space="preserve">    </v>
          </cell>
        </row>
        <row r="92">
          <cell r="A92" t="str">
            <v>9780310247883</v>
          </cell>
          <cell r="B92" t="str">
            <v>The Purpose-Driven® Life Unabridged Audio CD</v>
          </cell>
          <cell r="C92">
            <v>24.97</v>
          </cell>
          <cell r="D92">
            <v>39448</v>
          </cell>
          <cell r="E92">
            <v>39629</v>
          </cell>
          <cell r="F92" t="str">
            <v>Super Saver</v>
          </cell>
          <cell r="G92">
            <v>2008</v>
          </cell>
          <cell r="H92" t="str">
            <v xml:space="preserve">    </v>
          </cell>
          <cell r="I92" t="str">
            <v xml:space="preserve">    </v>
          </cell>
          <cell r="J92" t="str">
            <v xml:space="preserve">    </v>
          </cell>
        </row>
        <row r="93">
          <cell r="A93" t="str">
            <v>9780829737868</v>
          </cell>
          <cell r="B93" t="str">
            <v>Vida Con Proposito Tapa Dura (Purpose-Driven Life HC)</v>
          </cell>
          <cell r="D93">
            <v>39448</v>
          </cell>
          <cell r="E93">
            <v>39629</v>
          </cell>
          <cell r="F93" t="str">
            <v>Super Saver</v>
          </cell>
          <cell r="G93">
            <v>2008</v>
          </cell>
          <cell r="H93" t="str">
            <v xml:space="preserve">    </v>
          </cell>
          <cell r="I93" t="str">
            <v xml:space="preserve">    </v>
          </cell>
          <cell r="J93" t="str">
            <v xml:space="preserve">    </v>
          </cell>
        </row>
        <row r="94">
          <cell r="A94" t="str">
            <v>9780310713692</v>
          </cell>
          <cell r="B94" t="str">
            <v>Z GRAPHIC NOV/HAND MORNINGSTAR BOOK 1</v>
          </cell>
          <cell r="C94">
            <v>1.97</v>
          </cell>
          <cell r="D94">
            <v>39448</v>
          </cell>
          <cell r="E94">
            <v>39629</v>
          </cell>
          <cell r="F94" t="str">
            <v>Super Saver</v>
          </cell>
          <cell r="G94">
            <v>2008</v>
          </cell>
          <cell r="H94" t="str">
            <v xml:space="preserve">    </v>
          </cell>
          <cell r="I94" t="str">
            <v xml:space="preserve">    </v>
          </cell>
          <cell r="J94" t="str">
            <v xml:space="preserve">    </v>
          </cell>
        </row>
        <row r="95">
          <cell r="A95" t="str">
            <v>9780310713531</v>
          </cell>
          <cell r="B95" t="str">
            <v>Z GRAPHIC NOV/KINGDOMS BOOK 1</v>
          </cell>
          <cell r="C95">
            <v>1.97</v>
          </cell>
          <cell r="D95">
            <v>39448</v>
          </cell>
          <cell r="E95">
            <v>39629</v>
          </cell>
          <cell r="F95" t="str">
            <v>Super Saver</v>
          </cell>
          <cell r="G95">
            <v>2008</v>
          </cell>
          <cell r="H95" t="str">
            <v>X</v>
          </cell>
          <cell r="I95" t="str">
            <v xml:space="preserve">    </v>
          </cell>
          <cell r="J95" t="str">
            <v xml:space="preserve">    </v>
          </cell>
        </row>
        <row r="96">
          <cell r="A96" t="str">
            <v>9780310712879</v>
          </cell>
          <cell r="B96" t="str">
            <v>Z GRAPHIC NOV/MANGA BIBLE BOOK 1</v>
          </cell>
          <cell r="C96">
            <v>1.97</v>
          </cell>
          <cell r="D96">
            <v>39448</v>
          </cell>
          <cell r="E96">
            <v>39629</v>
          </cell>
          <cell r="F96" t="str">
            <v>Super Saver</v>
          </cell>
          <cell r="G96">
            <v>2008</v>
          </cell>
          <cell r="H96" t="str">
            <v>X</v>
          </cell>
          <cell r="I96" t="str">
            <v xml:space="preserve">    </v>
          </cell>
          <cell r="J96" t="str">
            <v xml:space="preserve">    </v>
          </cell>
        </row>
        <row r="97">
          <cell r="A97" t="str">
            <v>9780310712794</v>
          </cell>
          <cell r="B97" t="str">
            <v>Z GRAPHIC NOV/SON SAMSON BOOK 1</v>
          </cell>
          <cell r="C97">
            <v>1.97</v>
          </cell>
          <cell r="D97">
            <v>39448</v>
          </cell>
          <cell r="E97">
            <v>39629</v>
          </cell>
          <cell r="F97" t="str">
            <v>Super Saver</v>
          </cell>
          <cell r="G97">
            <v>2008</v>
          </cell>
          <cell r="H97" t="str">
            <v xml:space="preserve">    </v>
          </cell>
          <cell r="I97" t="str">
            <v xml:space="preserve">    </v>
          </cell>
          <cell r="J97" t="str">
            <v xml:space="preserve">    </v>
          </cell>
        </row>
        <row r="98">
          <cell r="A98" t="str">
            <v>9780310713616</v>
          </cell>
          <cell r="B98" t="str">
            <v>Z GRAPHIC NOV/TIMEFLYZ BOOK 1</v>
          </cell>
          <cell r="C98">
            <v>1.97</v>
          </cell>
          <cell r="D98">
            <v>39448</v>
          </cell>
          <cell r="E98">
            <v>39629</v>
          </cell>
          <cell r="F98" t="str">
            <v>Super Saver</v>
          </cell>
          <cell r="G98">
            <v>2008</v>
          </cell>
          <cell r="H98" t="str">
            <v xml:space="preserve">    </v>
          </cell>
          <cell r="I98" t="str">
            <v xml:space="preserve">    </v>
          </cell>
          <cell r="J98" t="str">
            <v xml:space="preserve">    </v>
          </cell>
        </row>
        <row r="99">
          <cell r="A99" t="str">
            <v>9780310713005</v>
          </cell>
          <cell r="B99" t="str">
            <v>Z GRAPHIC NOV/TOMO BOOK 1</v>
          </cell>
          <cell r="C99">
            <v>1.97</v>
          </cell>
          <cell r="D99">
            <v>39448</v>
          </cell>
          <cell r="E99">
            <v>39629</v>
          </cell>
          <cell r="F99" t="str">
            <v>Super Saver</v>
          </cell>
          <cell r="G99">
            <v>2008</v>
          </cell>
          <cell r="H99" t="str">
            <v>X</v>
          </cell>
          <cell r="I99" t="str">
            <v xml:space="preserve">    </v>
          </cell>
          <cell r="J99" t="str">
            <v xml:space="preserve">    </v>
          </cell>
        </row>
        <row r="100">
          <cell r="A100" t="str">
            <v>9780310230953</v>
          </cell>
          <cell r="B100" t="str">
            <v>Zondervan Handbook to the Bible</v>
          </cell>
          <cell r="C100">
            <v>29.97</v>
          </cell>
          <cell r="D100">
            <v>39448</v>
          </cell>
          <cell r="E100">
            <v>39629</v>
          </cell>
          <cell r="F100" t="str">
            <v>Super Saver</v>
          </cell>
          <cell r="G100">
            <v>2008</v>
          </cell>
          <cell r="H100" t="str">
            <v>X</v>
          </cell>
          <cell r="I100" t="str">
            <v xml:space="preserve">    </v>
          </cell>
          <cell r="J100" t="str">
            <v xml:space="preserve">    </v>
          </cell>
        </row>
        <row r="101">
          <cell r="A101" t="str">
            <v>9780310217404</v>
          </cell>
          <cell r="B101" t="str">
            <v>Zondervan Illustrated Bible Backgrounds Commentary Set</v>
          </cell>
          <cell r="C101">
            <v>119.97</v>
          </cell>
          <cell r="D101">
            <v>39448</v>
          </cell>
          <cell r="E101">
            <v>39629</v>
          </cell>
          <cell r="F101" t="str">
            <v>Super Saver</v>
          </cell>
          <cell r="G101">
            <v>2008</v>
          </cell>
          <cell r="H101" t="str">
            <v xml:space="preserve">    </v>
          </cell>
          <cell r="I101" t="str">
            <v xml:space="preserve">    </v>
          </cell>
          <cell r="J101" t="str">
            <v xml:space="preserve">    </v>
          </cell>
        </row>
        <row r="102">
          <cell r="A102" t="str">
            <v>9780310251606</v>
          </cell>
          <cell r="B102" t="str">
            <v>Zondervan NIV Atlas of the Bible</v>
          </cell>
          <cell r="C102">
            <v>29.97</v>
          </cell>
          <cell r="D102">
            <v>39448</v>
          </cell>
          <cell r="E102">
            <v>39629</v>
          </cell>
          <cell r="F102" t="str">
            <v>Super Saver</v>
          </cell>
          <cell r="G102">
            <v>2008</v>
          </cell>
          <cell r="H102" t="str">
            <v xml:space="preserve">    </v>
          </cell>
          <cell r="I102" t="str">
            <v xml:space="preserve">    </v>
          </cell>
          <cell r="J102" t="str">
            <v xml:space="preserve">    </v>
          </cell>
        </row>
        <row r="103">
          <cell r="A103" t="str">
            <v>9780310260400</v>
          </cell>
          <cell r="B103" t="str">
            <v>Zondervan NIV Matthew Henry Commentary</v>
          </cell>
          <cell r="C103">
            <v>22.97</v>
          </cell>
          <cell r="D103">
            <v>39448</v>
          </cell>
          <cell r="E103">
            <v>39629</v>
          </cell>
          <cell r="F103" t="str">
            <v>Super Saver</v>
          </cell>
          <cell r="G103">
            <v>2008</v>
          </cell>
          <cell r="H103" t="str">
            <v xml:space="preserve">    </v>
          </cell>
          <cell r="I103" t="str">
            <v xml:space="preserve">    </v>
          </cell>
          <cell r="J103" t="str">
            <v xml:space="preserve">    </v>
          </cell>
        </row>
        <row r="104">
          <cell r="A104" t="str">
            <v>9780310579502</v>
          </cell>
          <cell r="B104" t="str">
            <v>Zondervan NIV Nave's Topical Bible</v>
          </cell>
          <cell r="C104">
            <v>19.97</v>
          </cell>
          <cell r="D104">
            <v>39448</v>
          </cell>
          <cell r="E104">
            <v>39629</v>
          </cell>
          <cell r="F104" t="str">
            <v>Super Saver</v>
          </cell>
          <cell r="G104">
            <v>2008</v>
          </cell>
          <cell r="H104" t="str">
            <v xml:space="preserve">    </v>
          </cell>
          <cell r="I104" t="str">
            <v xml:space="preserve">    </v>
          </cell>
          <cell r="J104" t="str">
            <v xml:space="preserve">    </v>
          </cell>
        </row>
        <row r="105">
          <cell r="A105" t="str">
            <v>9780310489818</v>
          </cell>
          <cell r="B105" t="str">
            <v>Zondervan's Compact Bible Dictionary</v>
          </cell>
          <cell r="C105">
            <v>6.97</v>
          </cell>
          <cell r="D105">
            <v>39448</v>
          </cell>
          <cell r="E105">
            <v>39629</v>
          </cell>
          <cell r="F105" t="str">
            <v>Super Saver</v>
          </cell>
          <cell r="G105">
            <v>2008</v>
          </cell>
          <cell r="H105" t="str">
            <v xml:space="preserve">    </v>
          </cell>
          <cell r="I105" t="str">
            <v xml:space="preserve">    </v>
          </cell>
          <cell r="J105" t="str">
            <v xml:space="preserve">    </v>
          </cell>
        </row>
        <row r="106">
          <cell r="A106" t="str">
            <v>9780310235606</v>
          </cell>
          <cell r="B106" t="str">
            <v>Zondervan's Pictorial Bible Dictionary</v>
          </cell>
          <cell r="C106">
            <v>15.97</v>
          </cell>
          <cell r="D106">
            <v>39448</v>
          </cell>
          <cell r="E106">
            <v>39629</v>
          </cell>
          <cell r="F106" t="str">
            <v>Super Saver</v>
          </cell>
          <cell r="G106">
            <v>2008</v>
          </cell>
          <cell r="H106" t="str">
            <v xml:space="preserve">    </v>
          </cell>
          <cell r="I106" t="str">
            <v xml:space="preserve">    </v>
          </cell>
          <cell r="J106" t="str">
            <v xml:space="preserve">    </v>
          </cell>
        </row>
        <row r="107">
          <cell r="A107" t="str">
            <v>9780310938446</v>
          </cell>
          <cell r="B107" t="str">
            <v>NIV ARCH STDY BIB EURO CAS/CAR LTD</v>
          </cell>
          <cell r="C107">
            <v>49.99</v>
          </cell>
          <cell r="D107">
            <v>39539</v>
          </cell>
          <cell r="E107">
            <v>39660</v>
          </cell>
          <cell r="F107" t="str">
            <v>NIV 30-day</v>
          </cell>
          <cell r="G107">
            <v>2008</v>
          </cell>
          <cell r="H107" t="str">
            <v xml:space="preserve">    </v>
          </cell>
          <cell r="I107" t="str">
            <v xml:space="preserve">    </v>
          </cell>
          <cell r="J107" t="str">
            <v xml:space="preserve">    </v>
          </cell>
        </row>
        <row r="108">
          <cell r="A108" t="str">
            <v>9780310938873</v>
          </cell>
          <cell r="B108" t="str">
            <v>NIV ARCHAEO STDY BIB PS CHO/TOF DUO</v>
          </cell>
          <cell r="C108">
            <v>39.99</v>
          </cell>
          <cell r="D108">
            <v>39539</v>
          </cell>
          <cell r="E108">
            <v>39660</v>
          </cell>
          <cell r="F108" t="str">
            <v>NIV 30-day</v>
          </cell>
          <cell r="G108">
            <v>2008</v>
          </cell>
          <cell r="H108" t="str">
            <v>X</v>
          </cell>
          <cell r="I108" t="str">
            <v>X</v>
          </cell>
          <cell r="J108" t="str">
            <v xml:space="preserve">    </v>
          </cell>
        </row>
        <row r="109">
          <cell r="A109" t="str">
            <v>9780310926061</v>
          </cell>
          <cell r="B109" t="str">
            <v>NIV ARCHAEOLOGICAL STDY BRG BND</v>
          </cell>
          <cell r="C109">
            <v>49.99</v>
          </cell>
          <cell r="D109">
            <v>39539</v>
          </cell>
          <cell r="E109">
            <v>39660</v>
          </cell>
          <cell r="F109" t="str">
            <v>NIV 30-day</v>
          </cell>
          <cell r="G109">
            <v>2008</v>
          </cell>
          <cell r="H109" t="str">
            <v>X</v>
          </cell>
          <cell r="I109" t="str">
            <v xml:space="preserve">    </v>
          </cell>
          <cell r="J109" t="str">
            <v xml:space="preserve">    </v>
          </cell>
        </row>
        <row r="110">
          <cell r="A110" t="str">
            <v>9780310935384</v>
          </cell>
          <cell r="B110" t="str">
            <v>NIV ARCHAEOLOGICAL STDY EURO MAH/CA</v>
          </cell>
          <cell r="C110">
            <v>54.99</v>
          </cell>
          <cell r="D110">
            <v>39539</v>
          </cell>
          <cell r="E110">
            <v>39660</v>
          </cell>
          <cell r="F110" t="str">
            <v>NIV 30-day</v>
          </cell>
          <cell r="G110">
            <v>2008</v>
          </cell>
          <cell r="H110" t="str">
            <v>X</v>
          </cell>
          <cell r="I110" t="str">
            <v xml:space="preserve">    </v>
          </cell>
          <cell r="J110" t="str">
            <v xml:space="preserve">    </v>
          </cell>
        </row>
        <row r="111">
          <cell r="A111" t="str">
            <v>9780310935377</v>
          </cell>
          <cell r="B111" t="str">
            <v>NIV ARCHAEOLOGICAL STDY EURO SCARLE</v>
          </cell>
          <cell r="C111">
            <v>54.99</v>
          </cell>
          <cell r="D111">
            <v>39539</v>
          </cell>
          <cell r="E111">
            <v>39660</v>
          </cell>
          <cell r="F111" t="str">
            <v>NIV 30-day</v>
          </cell>
          <cell r="G111">
            <v>2008</v>
          </cell>
          <cell r="H111" t="str">
            <v>X</v>
          </cell>
          <cell r="I111" t="str">
            <v xml:space="preserve">    </v>
          </cell>
          <cell r="J111" t="str">
            <v xml:space="preserve">    </v>
          </cell>
        </row>
        <row r="112">
          <cell r="A112" t="str">
            <v>9780310920731</v>
          </cell>
          <cell r="B112" t="str">
            <v>NIV LIFE APP L/P BIB BLK BND IDX</v>
          </cell>
          <cell r="C112">
            <v>59.99</v>
          </cell>
          <cell r="D112">
            <v>39539</v>
          </cell>
          <cell r="E112">
            <v>39660</v>
          </cell>
          <cell r="F112" t="str">
            <v>NIV 30-day</v>
          </cell>
          <cell r="G112">
            <v>2008</v>
          </cell>
          <cell r="H112" t="str">
            <v xml:space="preserve">    </v>
          </cell>
          <cell r="I112" t="str">
            <v xml:space="preserve">    </v>
          </cell>
          <cell r="J112" t="str">
            <v xml:space="preserve">    </v>
          </cell>
        </row>
        <row r="113">
          <cell r="A113" t="str">
            <v>9780310917601</v>
          </cell>
          <cell r="B113" t="str">
            <v>NIV LIFE APP L/P BIB BRG BND IDX</v>
          </cell>
          <cell r="C113">
            <v>59.99</v>
          </cell>
          <cell r="D113">
            <v>39539</v>
          </cell>
          <cell r="E113">
            <v>39660</v>
          </cell>
          <cell r="F113" t="str">
            <v>NIV 30-day</v>
          </cell>
          <cell r="G113">
            <v>2008</v>
          </cell>
          <cell r="H113" t="str">
            <v xml:space="preserve">    </v>
          </cell>
          <cell r="I113" t="str">
            <v xml:space="preserve">    </v>
          </cell>
          <cell r="J113" t="str">
            <v xml:space="preserve">    </v>
          </cell>
        </row>
        <row r="114">
          <cell r="A114" t="str">
            <v>9780310933953</v>
          </cell>
          <cell r="B114" t="str">
            <v>NIV LIFE APP STDY BIB TAN/ALL EURO</v>
          </cell>
          <cell r="C114">
            <v>44.99</v>
          </cell>
          <cell r="D114">
            <v>39539</v>
          </cell>
          <cell r="E114">
            <v>39660</v>
          </cell>
          <cell r="F114" t="str">
            <v>NIV 30-day</v>
          </cell>
          <cell r="G114">
            <v>2008</v>
          </cell>
          <cell r="H114" t="str">
            <v>X</v>
          </cell>
          <cell r="I114" t="str">
            <v xml:space="preserve">    </v>
          </cell>
          <cell r="J114" t="str">
            <v xml:space="preserve">    </v>
          </cell>
        </row>
        <row r="115">
          <cell r="A115" t="str">
            <v>9780310938439</v>
          </cell>
          <cell r="B115" t="str">
            <v>NIV LIFE APP STDY EURO DES/MAH LTD</v>
          </cell>
          <cell r="C115">
            <v>39.99</v>
          </cell>
          <cell r="D115">
            <v>39539</v>
          </cell>
          <cell r="E115">
            <v>39660</v>
          </cell>
          <cell r="F115" t="str">
            <v>NIV 30-day</v>
          </cell>
          <cell r="G115">
            <v>2008</v>
          </cell>
          <cell r="H115" t="str">
            <v xml:space="preserve">    </v>
          </cell>
          <cell r="I115" t="str">
            <v xml:space="preserve">    </v>
          </cell>
          <cell r="J115" t="str">
            <v xml:space="preserve">    </v>
          </cell>
        </row>
        <row r="116">
          <cell r="A116" t="str">
            <v>9780310933939</v>
          </cell>
          <cell r="B116" t="str">
            <v>NIV LIFE APP STUDY BIB BLK BND</v>
          </cell>
          <cell r="C116">
            <v>39.99</v>
          </cell>
          <cell r="D116">
            <v>39539</v>
          </cell>
          <cell r="E116">
            <v>39660</v>
          </cell>
          <cell r="F116" t="str">
            <v>NIV 30-day</v>
          </cell>
          <cell r="G116">
            <v>2008</v>
          </cell>
          <cell r="H116" t="str">
            <v xml:space="preserve">    </v>
          </cell>
          <cell r="I116" t="str">
            <v xml:space="preserve">    </v>
          </cell>
          <cell r="J116" t="str">
            <v>X</v>
          </cell>
        </row>
        <row r="117">
          <cell r="A117" t="str">
            <v>9780310933922</v>
          </cell>
          <cell r="B117" t="str">
            <v>NIV LIFE APP STUDY BIB BLK T/G</v>
          </cell>
          <cell r="C117">
            <v>49.99</v>
          </cell>
          <cell r="D117">
            <v>39539</v>
          </cell>
          <cell r="E117">
            <v>39660</v>
          </cell>
          <cell r="F117" t="str">
            <v>NIV 30-day</v>
          </cell>
          <cell r="G117">
            <v>2008</v>
          </cell>
          <cell r="H117" t="str">
            <v xml:space="preserve">    </v>
          </cell>
          <cell r="I117" t="str">
            <v xml:space="preserve">    </v>
          </cell>
          <cell r="J117" t="str">
            <v xml:space="preserve">    </v>
          </cell>
        </row>
        <row r="118">
          <cell r="A118" t="str">
            <v>9780310933946</v>
          </cell>
          <cell r="B118" t="str">
            <v>NIV LIFE APP STUDY BIB BLK/BLK EURO</v>
          </cell>
          <cell r="C118">
            <v>44.99</v>
          </cell>
          <cell r="D118">
            <v>39539</v>
          </cell>
          <cell r="E118">
            <v>39660</v>
          </cell>
          <cell r="F118" t="str">
            <v>NIV 30-day</v>
          </cell>
          <cell r="G118">
            <v>2008</v>
          </cell>
          <cell r="H118" t="str">
            <v>X</v>
          </cell>
          <cell r="I118" t="str">
            <v xml:space="preserve">    </v>
          </cell>
          <cell r="J118" t="str">
            <v xml:space="preserve">    </v>
          </cell>
        </row>
        <row r="119">
          <cell r="A119" t="str">
            <v>9780310933908</v>
          </cell>
          <cell r="B119" t="str">
            <v>NIV LIFE APP STUDY BIB BRG BND</v>
          </cell>
          <cell r="C119">
            <v>39.99</v>
          </cell>
          <cell r="D119">
            <v>39539</v>
          </cell>
          <cell r="E119">
            <v>39660</v>
          </cell>
          <cell r="F119" t="str">
            <v>NIV 30-day</v>
          </cell>
          <cell r="G119">
            <v>2008</v>
          </cell>
          <cell r="H119" t="str">
            <v xml:space="preserve">    </v>
          </cell>
          <cell r="I119" t="str">
            <v xml:space="preserve">    </v>
          </cell>
          <cell r="J119" t="str">
            <v>X</v>
          </cell>
        </row>
        <row r="120">
          <cell r="A120" t="str">
            <v>9780310933915</v>
          </cell>
          <cell r="B120" t="str">
            <v>NIV LIFE APP STUDY BIB BRG T/G</v>
          </cell>
          <cell r="C120">
            <v>49.99</v>
          </cell>
          <cell r="D120">
            <v>39539</v>
          </cell>
          <cell r="E120">
            <v>39660</v>
          </cell>
          <cell r="F120" t="str">
            <v>NIV 30-day</v>
          </cell>
          <cell r="G120">
            <v>2008</v>
          </cell>
          <cell r="H120" t="str">
            <v xml:space="preserve">    </v>
          </cell>
          <cell r="I120" t="str">
            <v xml:space="preserve">    </v>
          </cell>
          <cell r="J120" t="str">
            <v xml:space="preserve">    </v>
          </cell>
        </row>
        <row r="121">
          <cell r="A121" t="str">
            <v>9780310933960</v>
          </cell>
          <cell r="B121" t="str">
            <v>NIV LIFE APP STUDY BIB NAV BND</v>
          </cell>
          <cell r="C121">
            <v>39.99</v>
          </cell>
          <cell r="D121">
            <v>39539</v>
          </cell>
          <cell r="E121">
            <v>39660</v>
          </cell>
          <cell r="F121" t="str">
            <v>NIV 30-day</v>
          </cell>
          <cell r="G121">
            <v>2008</v>
          </cell>
          <cell r="H121" t="str">
            <v xml:space="preserve">    </v>
          </cell>
          <cell r="I121" t="str">
            <v xml:space="preserve">    </v>
          </cell>
          <cell r="J121" t="str">
            <v xml:space="preserve">    </v>
          </cell>
        </row>
        <row r="122">
          <cell r="A122" t="str">
            <v>9780310928065</v>
          </cell>
          <cell r="B122" t="str">
            <v>NIV QUEST STUDY BIB REV BLK BND</v>
          </cell>
          <cell r="C122">
            <v>29.99</v>
          </cell>
          <cell r="D122">
            <v>39539</v>
          </cell>
          <cell r="E122">
            <v>39660</v>
          </cell>
          <cell r="F122" t="str">
            <v>NIV 30-day</v>
          </cell>
          <cell r="G122">
            <v>2008</v>
          </cell>
          <cell r="H122" t="str">
            <v>X</v>
          </cell>
          <cell r="I122" t="str">
            <v xml:space="preserve">    </v>
          </cell>
          <cell r="J122" t="str">
            <v xml:space="preserve">    </v>
          </cell>
        </row>
        <row r="123">
          <cell r="A123" t="str">
            <v>9780310928058</v>
          </cell>
          <cell r="B123" t="str">
            <v>NIV QUEST STUDY BIB REV BRG BND</v>
          </cell>
          <cell r="C123">
            <v>29.99</v>
          </cell>
          <cell r="D123">
            <v>39539</v>
          </cell>
          <cell r="E123">
            <v>39660</v>
          </cell>
          <cell r="F123" t="str">
            <v>NIV 30-day</v>
          </cell>
          <cell r="G123">
            <v>2008</v>
          </cell>
          <cell r="H123" t="str">
            <v>X</v>
          </cell>
          <cell r="I123" t="str">
            <v xml:space="preserve">    </v>
          </cell>
          <cell r="J123" t="str">
            <v xml:space="preserve">    </v>
          </cell>
        </row>
        <row r="124">
          <cell r="A124" t="str">
            <v>9780310928072</v>
          </cell>
          <cell r="B124" t="str">
            <v>NIV QUEST STUDY BIB REV NAV BND</v>
          </cell>
          <cell r="C124">
            <v>29.99</v>
          </cell>
          <cell r="D124">
            <v>39539</v>
          </cell>
          <cell r="E124">
            <v>39660</v>
          </cell>
          <cell r="F124" t="str">
            <v>NIV 30-day</v>
          </cell>
          <cell r="G124">
            <v>2008</v>
          </cell>
          <cell r="H124" t="str">
            <v>X</v>
          </cell>
          <cell r="I124" t="str">
            <v xml:space="preserve">    </v>
          </cell>
          <cell r="J124" t="str">
            <v xml:space="preserve">    </v>
          </cell>
        </row>
        <row r="125">
          <cell r="A125" t="str">
            <v>9780310938422</v>
          </cell>
          <cell r="B125" t="str">
            <v>ZOND NIV STDY BIB EURO TAU/BLK LTD</v>
          </cell>
          <cell r="C125">
            <v>39.99</v>
          </cell>
          <cell r="D125">
            <v>39539</v>
          </cell>
          <cell r="E125">
            <v>39660</v>
          </cell>
          <cell r="F125" t="str">
            <v>NIV 30-day</v>
          </cell>
          <cell r="G125">
            <v>2008</v>
          </cell>
          <cell r="H125" t="str">
            <v xml:space="preserve">    </v>
          </cell>
          <cell r="I125" t="str">
            <v xml:space="preserve">    </v>
          </cell>
          <cell r="J125" t="str">
            <v xml:space="preserve">    </v>
          </cell>
        </row>
        <row r="126">
          <cell r="A126" t="str">
            <v>9780310929574</v>
          </cell>
          <cell r="B126" t="str">
            <v>ZOND NIV STUDY BIB BLK BND</v>
          </cell>
          <cell r="C126">
            <v>39.99</v>
          </cell>
          <cell r="D126">
            <v>39539</v>
          </cell>
          <cell r="E126">
            <v>39660</v>
          </cell>
          <cell r="F126" t="str">
            <v>NIV 30-day</v>
          </cell>
          <cell r="G126">
            <v>2008</v>
          </cell>
          <cell r="H126" t="str">
            <v xml:space="preserve">    </v>
          </cell>
          <cell r="I126" t="str">
            <v xml:space="preserve">    </v>
          </cell>
          <cell r="J126" t="str">
            <v xml:space="preserve">    </v>
          </cell>
        </row>
        <row r="127">
          <cell r="A127" t="str">
            <v>9780310929567</v>
          </cell>
          <cell r="B127" t="str">
            <v>ZOND NIV STUDY BIB BRG BND</v>
          </cell>
          <cell r="C127">
            <v>39.99</v>
          </cell>
          <cell r="D127">
            <v>39539</v>
          </cell>
          <cell r="E127">
            <v>39660</v>
          </cell>
          <cell r="F127" t="str">
            <v>NIV 30-day</v>
          </cell>
          <cell r="G127">
            <v>2008</v>
          </cell>
          <cell r="H127" t="str">
            <v xml:space="preserve">    </v>
          </cell>
          <cell r="I127" t="str">
            <v xml:space="preserve">    </v>
          </cell>
          <cell r="J127" t="str">
            <v xml:space="preserve">    </v>
          </cell>
        </row>
        <row r="128">
          <cell r="A128" t="str">
            <v>9780310919988</v>
          </cell>
          <cell r="B128" t="str">
            <v>ZOND NIV STUDY BIB BRT TN/ALL EURO</v>
          </cell>
          <cell r="C128">
            <v>44.99</v>
          </cell>
          <cell r="D128">
            <v>39539</v>
          </cell>
          <cell r="E128">
            <v>39660</v>
          </cell>
          <cell r="F128" t="str">
            <v>NIV 30-day</v>
          </cell>
          <cell r="G128">
            <v>2008</v>
          </cell>
          <cell r="H128" t="str">
            <v>X</v>
          </cell>
          <cell r="I128" t="str">
            <v xml:space="preserve">    </v>
          </cell>
          <cell r="J128" t="str">
            <v xml:space="preserve">    </v>
          </cell>
        </row>
        <row r="129">
          <cell r="A129" t="str">
            <v>9780310929581</v>
          </cell>
          <cell r="B129" t="str">
            <v>ZOND NIV STUDY BIB NAV BND</v>
          </cell>
          <cell r="C129">
            <v>39.99</v>
          </cell>
          <cell r="D129">
            <v>39539</v>
          </cell>
          <cell r="E129">
            <v>39660</v>
          </cell>
          <cell r="F129" t="str">
            <v>NIV 30-day</v>
          </cell>
          <cell r="G129">
            <v>2008</v>
          </cell>
          <cell r="H129" t="str">
            <v xml:space="preserve">    </v>
          </cell>
          <cell r="I129" t="str">
            <v xml:space="preserve">    </v>
          </cell>
          <cell r="J129" t="str">
            <v xml:space="preserve">    </v>
          </cell>
        </row>
        <row r="130">
          <cell r="A130" t="str">
            <v>9780310923084</v>
          </cell>
          <cell r="B130" t="str">
            <v>ZOND NIV STUDY BIB P/S BRG BND</v>
          </cell>
          <cell r="C130">
            <v>29.99</v>
          </cell>
          <cell r="D130">
            <v>39539</v>
          </cell>
          <cell r="E130">
            <v>39660</v>
          </cell>
          <cell r="F130" t="str">
            <v>NIV 30-day</v>
          </cell>
          <cell r="G130">
            <v>2008</v>
          </cell>
          <cell r="H130" t="str">
            <v xml:space="preserve">    </v>
          </cell>
          <cell r="I130" t="str">
            <v xml:space="preserve">    </v>
          </cell>
          <cell r="J130" t="str">
            <v xml:space="preserve">    </v>
          </cell>
        </row>
        <row r="131">
          <cell r="A131" t="str">
            <v>9780310919995</v>
          </cell>
          <cell r="B131" t="str">
            <v>ZOND NIV STUDY TAU/MAH EUR</v>
          </cell>
          <cell r="C131">
            <v>44.99</v>
          </cell>
          <cell r="D131">
            <v>39539</v>
          </cell>
          <cell r="E131">
            <v>39660</v>
          </cell>
          <cell r="F131" t="str">
            <v>NIV 30-day</v>
          </cell>
          <cell r="G131">
            <v>2008</v>
          </cell>
          <cell r="H131" t="str">
            <v>X</v>
          </cell>
          <cell r="I131" t="str">
            <v xml:space="preserve">    </v>
          </cell>
          <cell r="J131" t="str">
            <v xml:space="preserve">    </v>
          </cell>
        </row>
        <row r="132">
          <cell r="A132" t="str">
            <v>9780310273608</v>
          </cell>
          <cell r="B132" t="str">
            <v>COLD TANGERINES</v>
          </cell>
          <cell r="C132">
            <v>12.97</v>
          </cell>
          <cell r="D132">
            <v>39549</v>
          </cell>
          <cell r="E132">
            <v>39626</v>
          </cell>
          <cell r="F132" t="str">
            <v>Graduation</v>
          </cell>
          <cell r="G132">
            <v>2008</v>
          </cell>
          <cell r="H132" t="str">
            <v xml:space="preserve">    </v>
          </cell>
          <cell r="I132" t="str">
            <v xml:space="preserve">    </v>
          </cell>
          <cell r="J132" t="str">
            <v xml:space="preserve">    </v>
          </cell>
        </row>
        <row r="133">
          <cell r="A133" t="str">
            <v>9780310266303</v>
          </cell>
          <cell r="B133" t="str">
            <v>IRRESISTIBLE REVOLUTION</v>
          </cell>
          <cell r="C133">
            <v>9.9700000000000006</v>
          </cell>
          <cell r="D133">
            <v>39549</v>
          </cell>
          <cell r="E133">
            <v>39626</v>
          </cell>
          <cell r="F133" t="str">
            <v>Graduation</v>
          </cell>
          <cell r="G133">
            <v>2008</v>
          </cell>
          <cell r="H133" t="str">
            <v xml:space="preserve">    </v>
          </cell>
          <cell r="I133" t="str">
            <v xml:space="preserve">    </v>
          </cell>
          <cell r="J133" t="str">
            <v xml:space="preserve">    </v>
          </cell>
        </row>
        <row r="134">
          <cell r="A134" t="str">
            <v>9780310938873</v>
          </cell>
          <cell r="B134" t="str">
            <v>NIV ARCHAEO STDY BIB PS CHO/TOF DUO</v>
          </cell>
          <cell r="C134">
            <v>54.97</v>
          </cell>
          <cell r="D134">
            <v>39549</v>
          </cell>
          <cell r="E134">
            <v>39626</v>
          </cell>
          <cell r="F134" t="str">
            <v>Graduation</v>
          </cell>
          <cell r="G134">
            <v>2008</v>
          </cell>
          <cell r="H134" t="str">
            <v>X</v>
          </cell>
          <cell r="I134" t="str">
            <v>X</v>
          </cell>
          <cell r="J134" t="str">
            <v xml:space="preserve">    </v>
          </cell>
        </row>
        <row r="135">
          <cell r="A135" t="str">
            <v>9780310933939</v>
          </cell>
          <cell r="B135" t="str">
            <v>NIV LIFE APP STUDY BIB BLK BND (min 3 per color)</v>
          </cell>
          <cell r="C135">
            <v>44.97</v>
          </cell>
          <cell r="D135">
            <v>39549</v>
          </cell>
          <cell r="E135">
            <v>39626</v>
          </cell>
          <cell r="F135" t="str">
            <v>Graduation</v>
          </cell>
          <cell r="G135">
            <v>2008</v>
          </cell>
          <cell r="H135" t="str">
            <v xml:space="preserve">    </v>
          </cell>
          <cell r="I135" t="str">
            <v xml:space="preserve">    </v>
          </cell>
          <cell r="J135" t="str">
            <v>X</v>
          </cell>
        </row>
        <row r="136">
          <cell r="A136" t="str">
            <v>9780310933908</v>
          </cell>
          <cell r="B136" t="str">
            <v>NIV LIFE APP STUDY BIB BRG BND (min 3 per color)</v>
          </cell>
          <cell r="C136">
            <v>44.97</v>
          </cell>
          <cell r="D136">
            <v>39549</v>
          </cell>
          <cell r="E136">
            <v>39626</v>
          </cell>
          <cell r="F136" t="str">
            <v>Graduation</v>
          </cell>
          <cell r="G136">
            <v>2008</v>
          </cell>
          <cell r="H136" t="str">
            <v xml:space="preserve">    </v>
          </cell>
          <cell r="I136" t="str">
            <v xml:space="preserve">    </v>
          </cell>
          <cell r="J136" t="str">
            <v>X</v>
          </cell>
        </row>
        <row r="137">
          <cell r="A137" t="str">
            <v>9780310927365</v>
          </cell>
          <cell r="B137" t="str">
            <v>NIV QUEST STUDY BIB BLU/BLU DUO (min 3 per color)</v>
          </cell>
          <cell r="C137">
            <v>29.97</v>
          </cell>
          <cell r="D137">
            <v>39549</v>
          </cell>
          <cell r="E137">
            <v>39626</v>
          </cell>
          <cell r="F137" t="str">
            <v>Graduation</v>
          </cell>
          <cell r="G137">
            <v>2008</v>
          </cell>
          <cell r="H137" t="str">
            <v>X</v>
          </cell>
          <cell r="I137" t="str">
            <v xml:space="preserve">    </v>
          </cell>
          <cell r="J137" t="str">
            <v xml:space="preserve">    </v>
          </cell>
        </row>
        <row r="138">
          <cell r="A138" t="str">
            <v>9780310927358</v>
          </cell>
          <cell r="B138" t="str">
            <v>NIV QUEST STUDY BIB BRG/TAN DUO (min 3 per color)</v>
          </cell>
          <cell r="C138">
            <v>29.97</v>
          </cell>
          <cell r="D138">
            <v>39549</v>
          </cell>
          <cell r="E138">
            <v>39626</v>
          </cell>
          <cell r="F138" t="str">
            <v>Graduation</v>
          </cell>
          <cell r="G138">
            <v>2008</v>
          </cell>
          <cell r="H138" t="str">
            <v xml:space="preserve">    </v>
          </cell>
          <cell r="I138" t="str">
            <v xml:space="preserve">    </v>
          </cell>
          <cell r="J138" t="str">
            <v xml:space="preserve">    </v>
          </cell>
        </row>
        <row r="139">
          <cell r="A139" t="str">
            <v>9780310927211</v>
          </cell>
          <cell r="B139" t="str">
            <v>NIV STUDENT BIB REV CMP HC</v>
          </cell>
          <cell r="C139">
            <v>17.97</v>
          </cell>
          <cell r="D139">
            <v>39549</v>
          </cell>
          <cell r="E139">
            <v>39626</v>
          </cell>
          <cell r="F139" t="str">
            <v>Graduation</v>
          </cell>
          <cell r="G139">
            <v>2008</v>
          </cell>
          <cell r="H139" t="str">
            <v xml:space="preserve">    </v>
          </cell>
          <cell r="I139" t="str">
            <v xml:space="preserve">    </v>
          </cell>
          <cell r="J139" t="str">
            <v xml:space="preserve">    </v>
          </cell>
        </row>
        <row r="140">
          <cell r="A140" t="str">
            <v>9780310937159</v>
          </cell>
          <cell r="B140" t="str">
            <v>NIV/MESSAGE PAR BIB P/S TAN/BLU DUO</v>
          </cell>
          <cell r="C140">
            <v>39.97</v>
          </cell>
          <cell r="D140">
            <v>39549</v>
          </cell>
          <cell r="E140">
            <v>39626</v>
          </cell>
          <cell r="F140" t="str">
            <v>Graduation</v>
          </cell>
          <cell r="G140">
            <v>2008</v>
          </cell>
          <cell r="H140" t="str">
            <v>X</v>
          </cell>
          <cell r="I140" t="str">
            <v>X</v>
          </cell>
          <cell r="J140" t="str">
            <v xml:space="preserve">    </v>
          </cell>
        </row>
        <row r="141">
          <cell r="A141" t="str">
            <v>9780310265276</v>
          </cell>
          <cell r="B141" t="str">
            <v>NOOMA/DUST 008/ROB BELL DVD</v>
          </cell>
          <cell r="C141">
            <v>9.9700000000000006</v>
          </cell>
          <cell r="D141">
            <v>39549</v>
          </cell>
          <cell r="E141">
            <v>39626</v>
          </cell>
          <cell r="F141" t="str">
            <v>Graduation</v>
          </cell>
          <cell r="G141">
            <v>2008</v>
          </cell>
          <cell r="H141" t="str">
            <v xml:space="preserve">    </v>
          </cell>
          <cell r="I141" t="str">
            <v xml:space="preserve">    </v>
          </cell>
          <cell r="J141" t="str">
            <v xml:space="preserve">    </v>
          </cell>
        </row>
        <row r="142">
          <cell r="A142" t="str">
            <v>9780310265146</v>
          </cell>
          <cell r="B142" t="str">
            <v>NOOMA/FLAME 002/ROB BELL DVD</v>
          </cell>
          <cell r="C142">
            <v>9.9700000000000006</v>
          </cell>
          <cell r="D142">
            <v>39549</v>
          </cell>
          <cell r="E142">
            <v>39626</v>
          </cell>
          <cell r="F142" t="str">
            <v>Graduation</v>
          </cell>
          <cell r="G142">
            <v>2008</v>
          </cell>
          <cell r="H142" t="str">
            <v xml:space="preserve">    </v>
          </cell>
          <cell r="I142" t="str">
            <v xml:space="preserve">    </v>
          </cell>
          <cell r="J142" t="str">
            <v xml:space="preserve">    </v>
          </cell>
        </row>
        <row r="143">
          <cell r="A143" t="str">
            <v>9780310265252</v>
          </cell>
          <cell r="B143" t="str">
            <v>NOOMA/LUGGAGE 007/ROB BELL DVD</v>
          </cell>
          <cell r="C143">
            <v>9.9700000000000006</v>
          </cell>
          <cell r="D143">
            <v>39549</v>
          </cell>
          <cell r="E143">
            <v>39626</v>
          </cell>
          <cell r="F143" t="str">
            <v>Graduation</v>
          </cell>
          <cell r="G143">
            <v>2008</v>
          </cell>
          <cell r="H143" t="str">
            <v xml:space="preserve">    </v>
          </cell>
          <cell r="I143" t="str">
            <v xml:space="preserve">    </v>
          </cell>
          <cell r="J143" t="str">
            <v xml:space="preserve">    </v>
          </cell>
        </row>
        <row r="144">
          <cell r="A144" t="str">
            <v>9780310269403</v>
          </cell>
          <cell r="B144" t="str">
            <v>NOOMA/NAME 018 ROB BELL DVD</v>
          </cell>
          <cell r="C144">
            <v>9.9700000000000006</v>
          </cell>
          <cell r="D144">
            <v>39549</v>
          </cell>
          <cell r="E144">
            <v>39626</v>
          </cell>
          <cell r="F144" t="str">
            <v>Graduation</v>
          </cell>
          <cell r="G144">
            <v>2008</v>
          </cell>
          <cell r="H144" t="str">
            <v>X</v>
          </cell>
          <cell r="I144" t="str">
            <v>X</v>
          </cell>
          <cell r="J144" t="str">
            <v xml:space="preserve">    </v>
          </cell>
        </row>
        <row r="145">
          <cell r="A145" t="str">
            <v>9780310269380</v>
          </cell>
          <cell r="B145" t="str">
            <v>NOOMA/TODAY 017 DVD</v>
          </cell>
          <cell r="C145">
            <v>9.9700000000000006</v>
          </cell>
          <cell r="D145">
            <v>39549</v>
          </cell>
          <cell r="E145">
            <v>39626</v>
          </cell>
          <cell r="F145" t="str">
            <v>Graduation</v>
          </cell>
          <cell r="G145">
            <v>2008</v>
          </cell>
          <cell r="H145" t="str">
            <v xml:space="preserve">    </v>
          </cell>
          <cell r="I145" t="str">
            <v xml:space="preserve">    </v>
          </cell>
          <cell r="J145" t="str">
            <v xml:space="preserve">    </v>
          </cell>
        </row>
        <row r="146">
          <cell r="A146" t="str">
            <v>9780310272441</v>
          </cell>
          <cell r="B146" t="str">
            <v>ORGANIC GOD</v>
          </cell>
          <cell r="C146">
            <v>12.97</v>
          </cell>
          <cell r="D146">
            <v>39549</v>
          </cell>
          <cell r="E146">
            <v>39626</v>
          </cell>
          <cell r="F146" t="str">
            <v>Graduation</v>
          </cell>
          <cell r="G146">
            <v>2008</v>
          </cell>
          <cell r="H146" t="str">
            <v xml:space="preserve">    </v>
          </cell>
          <cell r="I146" t="str">
            <v xml:space="preserve">    </v>
          </cell>
          <cell r="J146" t="str">
            <v xml:space="preserve">    </v>
          </cell>
        </row>
        <row r="147">
          <cell r="A147" t="str">
            <v>9780310806479</v>
          </cell>
          <cell r="B147" t="str">
            <v>PURPOSE DRIVEN LIFE GRAD GIFT BOOK</v>
          </cell>
          <cell r="C147">
            <v>7.97</v>
          </cell>
          <cell r="D147">
            <v>39549</v>
          </cell>
          <cell r="E147">
            <v>39626</v>
          </cell>
          <cell r="F147" t="str">
            <v>Graduation</v>
          </cell>
          <cell r="G147">
            <v>2008</v>
          </cell>
          <cell r="H147" t="str">
            <v>X</v>
          </cell>
          <cell r="I147" t="str">
            <v xml:space="preserve">    </v>
          </cell>
          <cell r="J147" t="str">
            <v xml:space="preserve">    </v>
          </cell>
        </row>
        <row r="148">
          <cell r="A148" t="str">
            <v>9780310272434</v>
          </cell>
          <cell r="B148" t="str">
            <v>RUBY SLIPPERS HC</v>
          </cell>
          <cell r="C148">
            <v>12.97</v>
          </cell>
          <cell r="D148">
            <v>39549</v>
          </cell>
          <cell r="E148">
            <v>39626</v>
          </cell>
          <cell r="F148" t="str">
            <v>Graduation</v>
          </cell>
          <cell r="G148">
            <v>2008</v>
          </cell>
          <cell r="H148" t="str">
            <v xml:space="preserve">    </v>
          </cell>
          <cell r="I148" t="str">
            <v xml:space="preserve">    </v>
          </cell>
          <cell r="J148" t="str">
            <v xml:space="preserve">    </v>
          </cell>
        </row>
        <row r="149">
          <cell r="A149" t="str">
            <v>9780310263463</v>
          </cell>
          <cell r="B149" t="str">
            <v>SEX GOD HC</v>
          </cell>
          <cell r="C149">
            <v>14.97</v>
          </cell>
          <cell r="D149">
            <v>39549</v>
          </cell>
          <cell r="E149">
            <v>39626</v>
          </cell>
          <cell r="F149" t="str">
            <v>Graduation</v>
          </cell>
          <cell r="G149">
            <v>2008</v>
          </cell>
          <cell r="H149" t="str">
            <v xml:space="preserve">    </v>
          </cell>
          <cell r="I149" t="str">
            <v>X</v>
          </cell>
          <cell r="J149" t="str">
            <v xml:space="preserve">    </v>
          </cell>
        </row>
        <row r="150">
          <cell r="A150" t="str">
            <v>9780310934448</v>
          </cell>
          <cell r="B150" t="str">
            <v>TNIV COLLEGE DEV BIB MOCHA/AQUA DUO</v>
          </cell>
          <cell r="C150">
            <v>34.97</v>
          </cell>
          <cell r="D150">
            <v>39549</v>
          </cell>
          <cell r="E150">
            <v>39626</v>
          </cell>
          <cell r="F150" t="str">
            <v>Graduation</v>
          </cell>
          <cell r="G150">
            <v>2008</v>
          </cell>
          <cell r="H150" t="str">
            <v xml:space="preserve">    </v>
          </cell>
          <cell r="I150" t="str">
            <v xml:space="preserve">    </v>
          </cell>
          <cell r="J150" t="str">
            <v xml:space="preserve">    </v>
          </cell>
        </row>
        <row r="151">
          <cell r="A151" t="str">
            <v>9780310273080</v>
          </cell>
          <cell r="B151" t="str">
            <v>VELVET ELVIS SC</v>
          </cell>
          <cell r="C151">
            <v>9.9700000000000006</v>
          </cell>
          <cell r="D151">
            <v>39549</v>
          </cell>
          <cell r="E151">
            <v>39626</v>
          </cell>
          <cell r="F151" t="str">
            <v>Graduation</v>
          </cell>
          <cell r="G151">
            <v>2008</v>
          </cell>
          <cell r="H151" t="str">
            <v xml:space="preserve">    </v>
          </cell>
          <cell r="I151" t="str">
            <v xml:space="preserve">    </v>
          </cell>
          <cell r="J151" t="str">
            <v xml:space="preserve">    </v>
          </cell>
        </row>
        <row r="152">
          <cell r="A152" t="str">
            <v>9780310936121</v>
          </cell>
          <cell r="B152" t="str">
            <v>ZOND NIV STUDY BIB COMP BLK/TAN DUO (min 3 per color)</v>
          </cell>
          <cell r="C152">
            <v>29.97</v>
          </cell>
          <cell r="D152">
            <v>39549</v>
          </cell>
          <cell r="E152">
            <v>39626</v>
          </cell>
          <cell r="F152" t="str">
            <v>Graduation</v>
          </cell>
          <cell r="G152">
            <v>2008</v>
          </cell>
          <cell r="H152" t="str">
            <v xml:space="preserve">    </v>
          </cell>
          <cell r="I152" t="str">
            <v xml:space="preserve">    </v>
          </cell>
          <cell r="J152" t="str">
            <v xml:space="preserve">    </v>
          </cell>
        </row>
        <row r="153">
          <cell r="A153" t="str">
            <v>9780310936114</v>
          </cell>
          <cell r="B153" t="str">
            <v>ZOND NIV STUDY COMP BIB TAN/BRG DUO (min 3 per color)</v>
          </cell>
          <cell r="C153">
            <v>29.97</v>
          </cell>
          <cell r="D153">
            <v>39549</v>
          </cell>
          <cell r="E153">
            <v>39626</v>
          </cell>
          <cell r="F153" t="str">
            <v>Graduation</v>
          </cell>
          <cell r="G153">
            <v>2008</v>
          </cell>
          <cell r="H153" t="str">
            <v xml:space="preserve">    </v>
          </cell>
          <cell r="I153" t="str">
            <v xml:space="preserve">    </v>
          </cell>
          <cell r="J153" t="str">
            <v xml:space="preserve">    </v>
          </cell>
        </row>
        <row r="154">
          <cell r="A154" t="str">
            <v>9780310951728</v>
          </cell>
          <cell r="B154" t="str">
            <v>AMPLIFIED BIBLE L/P HC</v>
          </cell>
          <cell r="C154">
            <v>22.97</v>
          </cell>
          <cell r="D154">
            <v>39584</v>
          </cell>
          <cell r="E154">
            <v>39626</v>
          </cell>
          <cell r="F154" t="str">
            <v>Father's Day</v>
          </cell>
          <cell r="G154">
            <v>2008</v>
          </cell>
          <cell r="H154" t="str">
            <v xml:space="preserve">    </v>
          </cell>
          <cell r="I154" t="str">
            <v xml:space="preserve">    </v>
          </cell>
          <cell r="J154" t="str">
            <v xml:space="preserve">    </v>
          </cell>
        </row>
        <row r="155">
          <cell r="A155" t="str">
            <v>9780310924616</v>
          </cell>
          <cell r="B155" t="str">
            <v>NIV G/P REF BLK LL (min 3 per color)</v>
          </cell>
          <cell r="C155">
            <v>24.97</v>
          </cell>
          <cell r="D155">
            <v>39584</v>
          </cell>
          <cell r="E155">
            <v>39626</v>
          </cell>
          <cell r="F155" t="str">
            <v>Father's Day</v>
          </cell>
          <cell r="G155">
            <v>2008</v>
          </cell>
          <cell r="H155" t="str">
            <v xml:space="preserve">    </v>
          </cell>
          <cell r="I155" t="str">
            <v xml:space="preserve">    </v>
          </cell>
          <cell r="J155" t="str">
            <v xml:space="preserve">    </v>
          </cell>
        </row>
        <row r="156">
          <cell r="A156" t="str">
            <v>9780310924593</v>
          </cell>
          <cell r="B156" t="str">
            <v>NIV G/P REF BRG LL (min 3 per color)</v>
          </cell>
          <cell r="C156">
            <v>24.97</v>
          </cell>
          <cell r="D156">
            <v>39584</v>
          </cell>
          <cell r="E156">
            <v>39626</v>
          </cell>
          <cell r="F156" t="str">
            <v>Father's Day</v>
          </cell>
          <cell r="G156">
            <v>2008</v>
          </cell>
          <cell r="H156" t="str">
            <v xml:space="preserve">    </v>
          </cell>
          <cell r="I156" t="str">
            <v xml:space="preserve">    </v>
          </cell>
          <cell r="J156" t="str">
            <v xml:space="preserve">    </v>
          </cell>
        </row>
        <row r="157">
          <cell r="A157" t="str">
            <v>9780310905769</v>
          </cell>
          <cell r="B157" t="str">
            <v>NIV L/P REF BIB BRG LL</v>
          </cell>
          <cell r="C157">
            <v>24.97</v>
          </cell>
          <cell r="D157">
            <v>39584</v>
          </cell>
          <cell r="E157">
            <v>39626</v>
          </cell>
          <cell r="F157" t="str">
            <v>Father's Day</v>
          </cell>
          <cell r="G157">
            <v>2008</v>
          </cell>
          <cell r="H157" t="str">
            <v xml:space="preserve">    </v>
          </cell>
          <cell r="I157" t="str">
            <v xml:space="preserve">    </v>
          </cell>
          <cell r="J157" t="str">
            <v xml:space="preserve">    </v>
          </cell>
        </row>
        <row r="158">
          <cell r="A158" t="str">
            <v>9780310928553</v>
          </cell>
          <cell r="B158" t="str">
            <v>NIV NEW MENS DEV BIBLE HC</v>
          </cell>
          <cell r="C158">
            <v>19.97</v>
          </cell>
          <cell r="D158">
            <v>39584</v>
          </cell>
          <cell r="E158">
            <v>39626</v>
          </cell>
          <cell r="F158" t="str">
            <v>Father's Day</v>
          </cell>
          <cell r="G158">
            <v>2008</v>
          </cell>
          <cell r="H158" t="str">
            <v xml:space="preserve">    </v>
          </cell>
          <cell r="I158" t="str">
            <v xml:space="preserve">    </v>
          </cell>
          <cell r="J158" t="str">
            <v>X</v>
          </cell>
        </row>
        <row r="159">
          <cell r="A159" t="str">
            <v>9780310935889</v>
          </cell>
          <cell r="B159" t="str">
            <v>NIV THIN REF L/P BIB BLK BND (min 2 per color)</v>
          </cell>
          <cell r="C159">
            <v>34.97</v>
          </cell>
          <cell r="D159">
            <v>39584</v>
          </cell>
          <cell r="E159">
            <v>39626</v>
          </cell>
          <cell r="F159" t="str">
            <v>Father's Day</v>
          </cell>
          <cell r="G159">
            <v>2008</v>
          </cell>
          <cell r="H159" t="str">
            <v xml:space="preserve">    </v>
          </cell>
          <cell r="I159" t="str">
            <v xml:space="preserve">    </v>
          </cell>
          <cell r="J159" t="str">
            <v>X</v>
          </cell>
        </row>
        <row r="160">
          <cell r="A160" t="str">
            <v>9780310935926</v>
          </cell>
          <cell r="B160" t="str">
            <v>NIV THIN REF L/P BIB BRG BND (min 2 per color)</v>
          </cell>
          <cell r="C160">
            <v>34.97</v>
          </cell>
          <cell r="D160">
            <v>39584</v>
          </cell>
          <cell r="E160">
            <v>39626</v>
          </cell>
          <cell r="F160" t="str">
            <v>Father's Day</v>
          </cell>
          <cell r="G160">
            <v>2008</v>
          </cell>
          <cell r="H160" t="str">
            <v xml:space="preserve">    </v>
          </cell>
          <cell r="I160" t="str">
            <v xml:space="preserve">    </v>
          </cell>
          <cell r="J160" t="str">
            <v>X</v>
          </cell>
        </row>
        <row r="161">
          <cell r="A161" t="str">
            <v>9780310935971</v>
          </cell>
          <cell r="B161" t="str">
            <v>NIV THIN REF L/P BIB BRN/BRN DUO (min 2 per color)</v>
          </cell>
          <cell r="C161">
            <v>34.97</v>
          </cell>
          <cell r="D161">
            <v>39584</v>
          </cell>
          <cell r="E161">
            <v>39626</v>
          </cell>
          <cell r="F161" t="str">
            <v>Father's Day</v>
          </cell>
          <cell r="G161">
            <v>2008</v>
          </cell>
          <cell r="H161" t="str">
            <v xml:space="preserve">    </v>
          </cell>
          <cell r="I161" t="str">
            <v xml:space="preserve">    </v>
          </cell>
          <cell r="J161" t="str">
            <v>X</v>
          </cell>
        </row>
        <row r="162">
          <cell r="A162" t="str">
            <v>9780310935940</v>
          </cell>
          <cell r="B162" t="str">
            <v>NIV THIN REF L/P BIB NAV BND (min 2 per color)</v>
          </cell>
          <cell r="C162">
            <v>34.97</v>
          </cell>
          <cell r="D162">
            <v>39584</v>
          </cell>
          <cell r="E162">
            <v>39626</v>
          </cell>
          <cell r="F162" t="str">
            <v>Father's Day</v>
          </cell>
          <cell r="G162">
            <v>2008</v>
          </cell>
          <cell r="H162" t="str">
            <v xml:space="preserve">    </v>
          </cell>
          <cell r="I162" t="str">
            <v xml:space="preserve">    </v>
          </cell>
          <cell r="J162" t="str">
            <v>X</v>
          </cell>
        </row>
        <row r="163">
          <cell r="A163" t="str">
            <v>9780310929703</v>
          </cell>
          <cell r="B163" t="str">
            <v>ZOND NIV STUDY BIB L/P HC</v>
          </cell>
          <cell r="C163">
            <v>34.97</v>
          </cell>
          <cell r="D163">
            <v>39584</v>
          </cell>
          <cell r="E163">
            <v>39626</v>
          </cell>
          <cell r="F163" t="str">
            <v>Father's Day</v>
          </cell>
          <cell r="G163">
            <v>2008</v>
          </cell>
          <cell r="H163" t="str">
            <v xml:space="preserve">    </v>
          </cell>
          <cell r="I163" t="str">
            <v xml:space="preserve">    </v>
          </cell>
          <cell r="J163" t="str">
            <v xml:space="preserve">    </v>
          </cell>
        </row>
        <row r="164">
          <cell r="A164" t="str">
            <v>9780310247531</v>
          </cell>
          <cell r="B164" t="str">
            <v>EVEN NOW SC - KINGSBURY</v>
          </cell>
          <cell r="C164">
            <v>5.97</v>
          </cell>
          <cell r="D164">
            <v>39589</v>
          </cell>
          <cell r="E164">
            <v>39654</v>
          </cell>
          <cell r="F164" t="str">
            <v>Summer</v>
          </cell>
          <cell r="G164">
            <v>2008</v>
          </cell>
        </row>
        <row r="165">
          <cell r="A165" t="str">
            <v>9780310247562</v>
          </cell>
          <cell r="B165" t="str">
            <v>EVER AFTER - KINGSBURY</v>
          </cell>
          <cell r="C165">
            <v>5.97</v>
          </cell>
          <cell r="D165">
            <v>39589</v>
          </cell>
          <cell r="E165">
            <v>39654</v>
          </cell>
          <cell r="F165" t="str">
            <v>Summer</v>
          </cell>
          <cell r="G165">
            <v>2008</v>
          </cell>
        </row>
        <row r="166">
          <cell r="A166" t="str">
            <v>9780310714606</v>
          </cell>
          <cell r="B166" t="str">
            <v>I CAN READ BEG/ESTHER &amp; KING</v>
          </cell>
          <cell r="C166">
            <v>2.67</v>
          </cell>
          <cell r="D166">
            <v>39589</v>
          </cell>
          <cell r="E166">
            <v>39654</v>
          </cell>
          <cell r="F166" t="str">
            <v>Summer</v>
          </cell>
          <cell r="G166">
            <v>2008</v>
          </cell>
          <cell r="H166" t="str">
            <v xml:space="preserve">    </v>
          </cell>
          <cell r="I166" t="str">
            <v xml:space="preserve">    </v>
          </cell>
          <cell r="J166" t="str">
            <v xml:space="preserve">    </v>
          </cell>
        </row>
        <row r="167">
          <cell r="A167" t="str">
            <v>9780310714613</v>
          </cell>
          <cell r="B167" t="str">
            <v>I CAN READ BEG/JESUS &amp; FRIENDS</v>
          </cell>
          <cell r="C167">
            <v>2.67</v>
          </cell>
          <cell r="D167">
            <v>39589</v>
          </cell>
          <cell r="E167">
            <v>39654</v>
          </cell>
          <cell r="F167" t="str">
            <v>Summer</v>
          </cell>
          <cell r="G167">
            <v>2008</v>
          </cell>
          <cell r="H167" t="str">
            <v xml:space="preserve">    </v>
          </cell>
          <cell r="I167" t="str">
            <v xml:space="preserve">    </v>
          </cell>
          <cell r="J167" t="str">
            <v xml:space="preserve">    </v>
          </cell>
        </row>
        <row r="168">
          <cell r="A168" t="str">
            <v>9780310714590</v>
          </cell>
          <cell r="B168" t="str">
            <v>I CAN READ BEG/JONAH &amp; BIG FISH</v>
          </cell>
          <cell r="C168">
            <v>2.67</v>
          </cell>
          <cell r="D168">
            <v>39589</v>
          </cell>
          <cell r="E168">
            <v>39654</v>
          </cell>
          <cell r="F168" t="str">
            <v>Summer</v>
          </cell>
          <cell r="G168">
            <v>2008</v>
          </cell>
          <cell r="H168" t="str">
            <v xml:space="preserve">    </v>
          </cell>
          <cell r="I168" t="str">
            <v xml:space="preserve">    </v>
          </cell>
          <cell r="J168" t="str">
            <v>X</v>
          </cell>
        </row>
        <row r="169">
          <cell r="A169" t="str">
            <v>9780310714583</v>
          </cell>
          <cell r="B169" t="str">
            <v>I CAN READ BEG/NOAH AND ARK SC</v>
          </cell>
          <cell r="C169">
            <v>2.67</v>
          </cell>
          <cell r="D169">
            <v>39589</v>
          </cell>
          <cell r="E169">
            <v>39654</v>
          </cell>
          <cell r="F169" t="str">
            <v>Summer</v>
          </cell>
          <cell r="G169">
            <v>2008</v>
          </cell>
          <cell r="H169" t="str">
            <v xml:space="preserve">    </v>
          </cell>
          <cell r="I169" t="str">
            <v xml:space="preserve">    </v>
          </cell>
          <cell r="J169" t="str">
            <v>X</v>
          </cell>
        </row>
        <row r="170">
          <cell r="A170" t="str">
            <v>9780310715849</v>
          </cell>
          <cell r="B170" t="str">
            <v>I CAN READ/BARNABAS GOES SWIMMING</v>
          </cell>
          <cell r="C170">
            <v>2.67</v>
          </cell>
          <cell r="D170">
            <v>39589</v>
          </cell>
          <cell r="E170">
            <v>39654</v>
          </cell>
          <cell r="F170" t="str">
            <v>Summer</v>
          </cell>
          <cell r="G170">
            <v>2008</v>
          </cell>
          <cell r="H170" t="str">
            <v xml:space="preserve">    </v>
          </cell>
          <cell r="I170" t="str">
            <v xml:space="preserve">    </v>
          </cell>
          <cell r="J170" t="str">
            <v xml:space="preserve">    </v>
          </cell>
        </row>
        <row r="171">
          <cell r="A171" t="str">
            <v>9780310715856</v>
          </cell>
          <cell r="B171" t="str">
            <v>I CAN READ/BARNABAS HELPS A FRIEND</v>
          </cell>
          <cell r="C171">
            <v>2.67</v>
          </cell>
          <cell r="D171">
            <v>39589</v>
          </cell>
          <cell r="E171">
            <v>39654</v>
          </cell>
          <cell r="F171" t="str">
            <v>Summer</v>
          </cell>
          <cell r="G171">
            <v>2008</v>
          </cell>
          <cell r="H171" t="str">
            <v xml:space="preserve">    </v>
          </cell>
          <cell r="I171" t="str">
            <v xml:space="preserve">    </v>
          </cell>
          <cell r="J171" t="str">
            <v xml:space="preserve">    </v>
          </cell>
        </row>
        <row r="172">
          <cell r="A172" t="str">
            <v>9780310715528</v>
          </cell>
          <cell r="B172" t="str">
            <v>I CAN READ/BEGG BIB/ADAM/EVE GARDEN</v>
          </cell>
          <cell r="C172">
            <v>2.67</v>
          </cell>
          <cell r="D172">
            <v>39589</v>
          </cell>
          <cell r="E172">
            <v>39654</v>
          </cell>
          <cell r="F172" t="str">
            <v>Summer</v>
          </cell>
          <cell r="G172">
            <v>2008</v>
          </cell>
          <cell r="H172" t="str">
            <v xml:space="preserve">    </v>
          </cell>
          <cell r="I172" t="str">
            <v xml:space="preserve">    </v>
          </cell>
          <cell r="J172" t="str">
            <v xml:space="preserve">    </v>
          </cell>
        </row>
        <row r="173">
          <cell r="A173" t="str">
            <v>9780310715511</v>
          </cell>
          <cell r="B173" t="str">
            <v>I CAN READ/DANIEL AND THE LIONS</v>
          </cell>
          <cell r="C173">
            <v>2.67</v>
          </cell>
          <cell r="D173">
            <v>39589</v>
          </cell>
          <cell r="E173">
            <v>39654</v>
          </cell>
          <cell r="F173" t="str">
            <v>Summer</v>
          </cell>
          <cell r="G173">
            <v>2008</v>
          </cell>
          <cell r="H173" t="str">
            <v xml:space="preserve">    </v>
          </cell>
          <cell r="I173" t="str">
            <v xml:space="preserve">    </v>
          </cell>
          <cell r="J173" t="str">
            <v xml:space="preserve">    </v>
          </cell>
        </row>
        <row r="174">
          <cell r="A174" t="str">
            <v>9780310715504</v>
          </cell>
          <cell r="B174" t="str">
            <v>I CAN READ/DAVID AND THE GIANT</v>
          </cell>
          <cell r="C174">
            <v>2.67</v>
          </cell>
          <cell r="D174">
            <v>39589</v>
          </cell>
          <cell r="E174">
            <v>39654</v>
          </cell>
          <cell r="F174" t="str">
            <v>Summer</v>
          </cell>
          <cell r="G174">
            <v>2008</v>
          </cell>
          <cell r="H174" t="str">
            <v xml:space="preserve">    </v>
          </cell>
          <cell r="I174" t="str">
            <v xml:space="preserve">    </v>
          </cell>
          <cell r="J174" t="str">
            <v xml:space="preserve">    </v>
          </cell>
        </row>
        <row r="175">
          <cell r="A175" t="str">
            <v>9780310715870</v>
          </cell>
          <cell r="B175" t="str">
            <v>I CAN READ/GOD LOVES YOU BARNABAS</v>
          </cell>
          <cell r="C175">
            <v>2.67</v>
          </cell>
          <cell r="D175">
            <v>39589</v>
          </cell>
          <cell r="E175">
            <v>39654</v>
          </cell>
          <cell r="F175" t="str">
            <v>Summer</v>
          </cell>
          <cell r="G175">
            <v>2008</v>
          </cell>
          <cell r="H175" t="str">
            <v xml:space="preserve">    </v>
          </cell>
          <cell r="I175" t="str">
            <v xml:space="preserve">    </v>
          </cell>
          <cell r="J175" t="str">
            <v xml:space="preserve">    </v>
          </cell>
        </row>
        <row r="176">
          <cell r="A176" t="str">
            <v>9780310715863</v>
          </cell>
          <cell r="B176" t="str">
            <v>I CAN READ/HAPPY BDAY BARNABAS</v>
          </cell>
          <cell r="C176">
            <v>2.67</v>
          </cell>
          <cell r="D176">
            <v>39589</v>
          </cell>
          <cell r="E176">
            <v>39654</v>
          </cell>
          <cell r="F176" t="str">
            <v>Summer</v>
          </cell>
          <cell r="G176">
            <v>2008</v>
          </cell>
          <cell r="H176" t="str">
            <v xml:space="preserve">    </v>
          </cell>
          <cell r="I176" t="str">
            <v xml:space="preserve">    </v>
          </cell>
          <cell r="J176" t="str">
            <v xml:space="preserve">    </v>
          </cell>
        </row>
        <row r="177">
          <cell r="A177" t="str">
            <v>9780310716228</v>
          </cell>
          <cell r="B177" t="str">
            <v>I CAN READ/HES GOT WHOLE WORLD</v>
          </cell>
          <cell r="C177">
            <v>2.67</v>
          </cell>
          <cell r="D177">
            <v>39589</v>
          </cell>
          <cell r="E177">
            <v>39654</v>
          </cell>
          <cell r="F177" t="str">
            <v>Summer</v>
          </cell>
          <cell r="G177">
            <v>2008</v>
          </cell>
        </row>
        <row r="178">
          <cell r="A178" t="str">
            <v>9780310716075</v>
          </cell>
          <cell r="B178" t="str">
            <v>I CAN READ/HOWIE FINDS A HUG</v>
          </cell>
          <cell r="C178">
            <v>2.67</v>
          </cell>
          <cell r="D178">
            <v>39589</v>
          </cell>
          <cell r="E178">
            <v>39654</v>
          </cell>
          <cell r="F178" t="str">
            <v>Summer</v>
          </cell>
          <cell r="G178">
            <v>2008</v>
          </cell>
        </row>
        <row r="179">
          <cell r="A179" t="str">
            <v>9780310716044</v>
          </cell>
          <cell r="B179" t="str">
            <v>I CAN READ/HOWIE WANTS TO PLAY SC</v>
          </cell>
          <cell r="C179">
            <v>2.67</v>
          </cell>
          <cell r="D179">
            <v>39589</v>
          </cell>
          <cell r="E179">
            <v>39654</v>
          </cell>
          <cell r="F179" t="str">
            <v>Summer</v>
          </cell>
          <cell r="G179">
            <v>2008</v>
          </cell>
        </row>
        <row r="180">
          <cell r="A180" t="str">
            <v>9780310716068</v>
          </cell>
          <cell r="B180" t="str">
            <v>I CAN READ/HOWIE/GOES SHOPPING SC</v>
          </cell>
          <cell r="C180">
            <v>2.67</v>
          </cell>
          <cell r="D180">
            <v>39589</v>
          </cell>
          <cell r="E180">
            <v>39654</v>
          </cell>
          <cell r="F180" t="str">
            <v>Summer</v>
          </cell>
          <cell r="G180">
            <v>2008</v>
          </cell>
        </row>
        <row r="181">
          <cell r="A181" t="str">
            <v>9780310716051</v>
          </cell>
          <cell r="B181" t="str">
            <v>I CAN READ/HOWIES TEA PARTY SC</v>
          </cell>
          <cell r="C181">
            <v>2.67</v>
          </cell>
          <cell r="D181">
            <v>39589</v>
          </cell>
          <cell r="E181">
            <v>39654</v>
          </cell>
          <cell r="F181" t="str">
            <v>Summer</v>
          </cell>
          <cell r="G181">
            <v>2008</v>
          </cell>
        </row>
        <row r="182">
          <cell r="A182" t="str">
            <v>9780310716211</v>
          </cell>
          <cell r="B182" t="str">
            <v>I CAN READ/IF YOURE HAPPY</v>
          </cell>
          <cell r="C182">
            <v>2.67</v>
          </cell>
          <cell r="D182">
            <v>39589</v>
          </cell>
          <cell r="E182">
            <v>39654</v>
          </cell>
          <cell r="F182" t="str">
            <v>Summer</v>
          </cell>
          <cell r="G182">
            <v>2008</v>
          </cell>
        </row>
        <row r="183">
          <cell r="A183" t="str">
            <v>9780310714545</v>
          </cell>
          <cell r="B183" t="str">
            <v>I CAN READ/JAKE GOES FISHING</v>
          </cell>
          <cell r="C183">
            <v>2.67</v>
          </cell>
          <cell r="D183">
            <v>39589</v>
          </cell>
          <cell r="E183">
            <v>39654</v>
          </cell>
          <cell r="F183" t="str">
            <v>Summer</v>
          </cell>
          <cell r="G183">
            <v>2008</v>
          </cell>
          <cell r="H183" t="str">
            <v xml:space="preserve">    </v>
          </cell>
          <cell r="I183" t="str">
            <v xml:space="preserve">    </v>
          </cell>
          <cell r="J183" t="str">
            <v xml:space="preserve">    </v>
          </cell>
        </row>
        <row r="184">
          <cell r="A184" t="str">
            <v>9780310714576</v>
          </cell>
          <cell r="B184" t="str">
            <v>I CAN READ/JAKE HELPS OUT</v>
          </cell>
          <cell r="C184">
            <v>2.67</v>
          </cell>
          <cell r="D184">
            <v>39589</v>
          </cell>
          <cell r="E184">
            <v>39654</v>
          </cell>
          <cell r="F184" t="str">
            <v>Summer</v>
          </cell>
          <cell r="G184">
            <v>2008</v>
          </cell>
          <cell r="H184" t="str">
            <v xml:space="preserve">    </v>
          </cell>
          <cell r="I184" t="str">
            <v xml:space="preserve">    </v>
          </cell>
          <cell r="J184" t="str">
            <v xml:space="preserve">    </v>
          </cell>
        </row>
        <row r="185">
          <cell r="A185" t="str">
            <v>9780310714552</v>
          </cell>
          <cell r="B185" t="str">
            <v>I CAN READ/JAKE PLAYS BALL</v>
          </cell>
          <cell r="C185">
            <v>2.67</v>
          </cell>
          <cell r="D185">
            <v>39589</v>
          </cell>
          <cell r="E185">
            <v>39654</v>
          </cell>
          <cell r="F185" t="str">
            <v>Summer</v>
          </cell>
          <cell r="G185">
            <v>2008</v>
          </cell>
        </row>
        <row r="186">
          <cell r="A186" t="str">
            <v>9780310711896</v>
          </cell>
          <cell r="B186" t="str">
            <v>I CAN READ/JAKES BRAVE NIGHT</v>
          </cell>
          <cell r="C186">
            <v>2.67</v>
          </cell>
          <cell r="D186">
            <v>39589</v>
          </cell>
          <cell r="E186">
            <v>39654</v>
          </cell>
          <cell r="F186" t="str">
            <v>Summer</v>
          </cell>
          <cell r="G186">
            <v>2008</v>
          </cell>
        </row>
        <row r="187">
          <cell r="A187" t="str">
            <v>9780310716204</v>
          </cell>
          <cell r="B187" t="str">
            <v>I CAN READ/JESUS LOVES LITTLE CHILD</v>
          </cell>
          <cell r="C187">
            <v>2.67</v>
          </cell>
          <cell r="D187">
            <v>39589</v>
          </cell>
          <cell r="E187">
            <v>39654</v>
          </cell>
          <cell r="F187" t="str">
            <v>Summer</v>
          </cell>
          <cell r="G187">
            <v>2008</v>
          </cell>
        </row>
        <row r="188">
          <cell r="A188" t="str">
            <v>9780310716198</v>
          </cell>
          <cell r="B188" t="str">
            <v>I CAN READ/JESUS LOVES ME</v>
          </cell>
          <cell r="C188">
            <v>2.67</v>
          </cell>
          <cell r="D188">
            <v>39589</v>
          </cell>
          <cell r="E188">
            <v>39654</v>
          </cell>
          <cell r="F188" t="str">
            <v>Summer</v>
          </cell>
          <cell r="G188">
            <v>2008</v>
          </cell>
        </row>
        <row r="189">
          <cell r="A189" t="str">
            <v>9780310715535</v>
          </cell>
          <cell r="B189" t="str">
            <v>I CAN READ/JESUS SAVES THE WRLD</v>
          </cell>
          <cell r="C189">
            <v>2.67</v>
          </cell>
          <cell r="D189">
            <v>39589</v>
          </cell>
          <cell r="E189">
            <v>39654</v>
          </cell>
          <cell r="F189" t="str">
            <v>Summer</v>
          </cell>
          <cell r="G189">
            <v>2008</v>
          </cell>
          <cell r="H189" t="str">
            <v xml:space="preserve">    </v>
          </cell>
          <cell r="I189" t="str">
            <v xml:space="preserve">    </v>
          </cell>
          <cell r="J189" t="str">
            <v xml:space="preserve">    </v>
          </cell>
        </row>
        <row r="190">
          <cell r="A190" t="str">
            <v>9780310714675</v>
          </cell>
          <cell r="B190" t="str">
            <v>I CAN READ/MAD MADDIE MAXWELL</v>
          </cell>
          <cell r="C190">
            <v>2.67</v>
          </cell>
          <cell r="D190">
            <v>39589</v>
          </cell>
          <cell r="E190">
            <v>39654</v>
          </cell>
          <cell r="F190" t="str">
            <v>Summer</v>
          </cell>
          <cell r="G190">
            <v>2008</v>
          </cell>
          <cell r="H190" t="str">
            <v xml:space="preserve">    </v>
          </cell>
          <cell r="I190" t="str">
            <v xml:space="preserve">    </v>
          </cell>
          <cell r="J190" t="str">
            <v xml:space="preserve">    </v>
          </cell>
        </row>
        <row r="191">
          <cell r="A191" t="str">
            <v>9780310714682</v>
          </cell>
          <cell r="B191" t="str">
            <v>I CAN READ/MOMMY MAY I HUG THE FISH</v>
          </cell>
          <cell r="C191">
            <v>2.67</v>
          </cell>
          <cell r="D191">
            <v>39589</v>
          </cell>
          <cell r="E191">
            <v>39654</v>
          </cell>
          <cell r="F191" t="str">
            <v>Summer</v>
          </cell>
          <cell r="G191">
            <v>2008</v>
          </cell>
          <cell r="H191" t="str">
            <v xml:space="preserve">    </v>
          </cell>
          <cell r="I191" t="str">
            <v xml:space="preserve">    </v>
          </cell>
          <cell r="J191" t="str">
            <v xml:space="preserve">    </v>
          </cell>
        </row>
        <row r="192">
          <cell r="A192" t="str">
            <v>9780310715788</v>
          </cell>
          <cell r="B192" t="str">
            <v>I CAN READ/MRS ROSEY CHINA PLATE</v>
          </cell>
          <cell r="C192">
            <v>2.67</v>
          </cell>
          <cell r="D192">
            <v>39589</v>
          </cell>
          <cell r="E192">
            <v>39654</v>
          </cell>
          <cell r="F192" t="str">
            <v>Summer</v>
          </cell>
          <cell r="G192">
            <v>2008</v>
          </cell>
        </row>
        <row r="193">
          <cell r="A193" t="str">
            <v>9780310715764</v>
          </cell>
          <cell r="B193" t="str">
            <v>I CAN READ/MRS ROSEY POSEY</v>
          </cell>
          <cell r="C193">
            <v>2.67</v>
          </cell>
          <cell r="D193">
            <v>39589</v>
          </cell>
          <cell r="E193">
            <v>39654</v>
          </cell>
          <cell r="F193" t="str">
            <v>Summer</v>
          </cell>
          <cell r="G193">
            <v>2008</v>
          </cell>
        </row>
        <row r="194">
          <cell r="A194" t="str">
            <v>9780310715771</v>
          </cell>
          <cell r="B194" t="str">
            <v>I CAN READ/MRS ROSEY POSEY TREASURE</v>
          </cell>
          <cell r="C194">
            <v>2.67</v>
          </cell>
          <cell r="D194">
            <v>39589</v>
          </cell>
          <cell r="E194">
            <v>39654</v>
          </cell>
          <cell r="F194" t="str">
            <v>Summer</v>
          </cell>
          <cell r="G194">
            <v>2008</v>
          </cell>
        </row>
        <row r="195">
          <cell r="A195" t="str">
            <v>9780310715795</v>
          </cell>
          <cell r="B195" t="str">
            <v>I CAN READ/MRS ROSEY POSEY YUM CAKE</v>
          </cell>
          <cell r="C195">
            <v>2.67</v>
          </cell>
          <cell r="D195">
            <v>39589</v>
          </cell>
          <cell r="E195">
            <v>39654</v>
          </cell>
          <cell r="F195" t="str">
            <v>Summer</v>
          </cell>
          <cell r="G195">
            <v>2008</v>
          </cell>
        </row>
        <row r="196">
          <cell r="A196" t="str">
            <v>9780310715726</v>
          </cell>
          <cell r="B196" t="str">
            <v>I CAN READ/MUD PIE ANNIE</v>
          </cell>
          <cell r="C196">
            <v>2.67</v>
          </cell>
          <cell r="D196">
            <v>39589</v>
          </cell>
          <cell r="E196">
            <v>39654</v>
          </cell>
          <cell r="F196" t="str">
            <v>Summer</v>
          </cell>
          <cell r="G196">
            <v>2008</v>
          </cell>
          <cell r="H196" t="str">
            <v xml:space="preserve">    </v>
          </cell>
          <cell r="I196" t="str">
            <v xml:space="preserve">    </v>
          </cell>
          <cell r="J196" t="str">
            <v xml:space="preserve">    </v>
          </cell>
        </row>
        <row r="197">
          <cell r="A197" t="str">
            <v>9780310715740</v>
          </cell>
          <cell r="B197" t="str">
            <v>I CAN READ/MY COWBOY BOOTS</v>
          </cell>
          <cell r="C197">
            <v>2.67</v>
          </cell>
          <cell r="D197">
            <v>39589</v>
          </cell>
          <cell r="E197">
            <v>39654</v>
          </cell>
          <cell r="F197" t="str">
            <v>Summer</v>
          </cell>
          <cell r="G197">
            <v>2008</v>
          </cell>
          <cell r="H197" t="str">
            <v xml:space="preserve">    </v>
          </cell>
          <cell r="I197" t="str">
            <v xml:space="preserve">    </v>
          </cell>
          <cell r="J197" t="str">
            <v xml:space="preserve">    </v>
          </cell>
        </row>
        <row r="198">
          <cell r="A198" t="str">
            <v>9780310714699</v>
          </cell>
          <cell r="B198" t="str">
            <v>I CAN READ/SISTER FOR SALE</v>
          </cell>
          <cell r="C198">
            <v>2.67</v>
          </cell>
          <cell r="D198">
            <v>39589</v>
          </cell>
          <cell r="E198">
            <v>39654</v>
          </cell>
          <cell r="F198" t="str">
            <v>Summer</v>
          </cell>
          <cell r="G198">
            <v>2008</v>
          </cell>
          <cell r="H198" t="str">
            <v xml:space="preserve">    </v>
          </cell>
          <cell r="I198" t="str">
            <v xml:space="preserve">    </v>
          </cell>
          <cell r="J198" t="str">
            <v>X</v>
          </cell>
        </row>
        <row r="199">
          <cell r="A199" t="str">
            <v>9780310715757</v>
          </cell>
          <cell r="B199" t="str">
            <v>I CAN READ/SNUG AS A BUG</v>
          </cell>
          <cell r="C199">
            <v>2.67</v>
          </cell>
          <cell r="D199">
            <v>39589</v>
          </cell>
          <cell r="E199">
            <v>39654</v>
          </cell>
          <cell r="F199" t="str">
            <v>Summer</v>
          </cell>
          <cell r="G199">
            <v>2008</v>
          </cell>
          <cell r="H199" t="str">
            <v xml:space="preserve">    </v>
          </cell>
          <cell r="I199" t="str">
            <v xml:space="preserve">    </v>
          </cell>
          <cell r="J199" t="str">
            <v xml:space="preserve">    </v>
          </cell>
        </row>
        <row r="200">
          <cell r="A200" t="str">
            <v>9780310715733</v>
          </cell>
          <cell r="B200" t="str">
            <v>I CAN READ/WHAT DO I SEE</v>
          </cell>
          <cell r="C200">
            <v>2.67</v>
          </cell>
          <cell r="D200">
            <v>39589</v>
          </cell>
          <cell r="E200">
            <v>39654</v>
          </cell>
          <cell r="F200" t="str">
            <v>Summer</v>
          </cell>
          <cell r="G200">
            <v>2008</v>
          </cell>
          <cell r="H200" t="str">
            <v xml:space="preserve">    </v>
          </cell>
          <cell r="I200" t="str">
            <v xml:space="preserve">    </v>
          </cell>
          <cell r="J200" t="str">
            <v xml:space="preserve">    </v>
          </cell>
        </row>
        <row r="201">
          <cell r="A201" t="str">
            <v>9780310714668</v>
          </cell>
          <cell r="B201" t="str">
            <v>I CAN READ/ZACHARYS ZOO</v>
          </cell>
          <cell r="C201">
            <v>2.67</v>
          </cell>
          <cell r="D201">
            <v>39589</v>
          </cell>
          <cell r="E201">
            <v>39654</v>
          </cell>
          <cell r="F201" t="str">
            <v>Summer</v>
          </cell>
          <cell r="G201">
            <v>2008</v>
          </cell>
          <cell r="H201" t="str">
            <v xml:space="preserve">    </v>
          </cell>
          <cell r="I201" t="str">
            <v xml:space="preserve">    </v>
          </cell>
          <cell r="J201" t="str">
            <v xml:space="preserve">    </v>
          </cell>
        </row>
        <row r="202">
          <cell r="A202" t="str">
            <v>9780310252245</v>
          </cell>
          <cell r="B202" t="str">
            <v>KANNER LAKE/CORAL MOON - COLLINS</v>
          </cell>
          <cell r="C202">
            <v>5.97</v>
          </cell>
          <cell r="D202">
            <v>39589</v>
          </cell>
          <cell r="E202">
            <v>39654</v>
          </cell>
          <cell r="F202" t="str">
            <v>Summer</v>
          </cell>
          <cell r="G202">
            <v>2008</v>
          </cell>
        </row>
        <row r="203">
          <cell r="A203" t="str">
            <v>9780310252238</v>
          </cell>
          <cell r="B203" t="str">
            <v>KANNER LAKE/VIOLET DAWN - COLLINS</v>
          </cell>
          <cell r="C203">
            <v>5.97</v>
          </cell>
          <cell r="D203">
            <v>39589</v>
          </cell>
          <cell r="E203">
            <v>39654</v>
          </cell>
          <cell r="F203" t="str">
            <v>Summer</v>
          </cell>
          <cell r="G203">
            <v>2008</v>
          </cell>
        </row>
        <row r="204">
          <cell r="A204" t="str">
            <v>9780310269021</v>
          </cell>
          <cell r="B204" t="str">
            <v>NO LEGAL GROUNDS - BELL</v>
          </cell>
          <cell r="C204">
            <v>5.97</v>
          </cell>
          <cell r="D204">
            <v>39589</v>
          </cell>
          <cell r="E204">
            <v>39654</v>
          </cell>
          <cell r="F204" t="str">
            <v>Summer</v>
          </cell>
          <cell r="G204">
            <v>2008</v>
          </cell>
        </row>
        <row r="205">
          <cell r="A205" t="str">
            <v>9780310253310</v>
          </cell>
          <cell r="B205" t="str">
            <v>PRESUMED GUILTY - BELL</v>
          </cell>
          <cell r="C205">
            <v>5.97</v>
          </cell>
          <cell r="D205">
            <v>39589</v>
          </cell>
          <cell r="E205">
            <v>39654</v>
          </cell>
          <cell r="F205" t="str">
            <v>Summer</v>
          </cell>
          <cell r="G205">
            <v>2008</v>
          </cell>
        </row>
        <row r="206">
          <cell r="A206" t="str">
            <v>9780310257677</v>
          </cell>
          <cell r="B206" t="str">
            <v>RESTORATION NVL/LAST LIGHT - BLACKSTOCK</v>
          </cell>
          <cell r="C206">
            <v>5.97</v>
          </cell>
          <cell r="D206">
            <v>39589</v>
          </cell>
          <cell r="E206">
            <v>39654</v>
          </cell>
          <cell r="F206" t="str">
            <v>Summer</v>
          </cell>
          <cell r="G206">
            <v>2008</v>
          </cell>
        </row>
        <row r="207">
          <cell r="A207" t="str">
            <v>9780310257684</v>
          </cell>
          <cell r="B207" t="str">
            <v>RESTORATION NVL/NIGHT LIGHT - BLACKSTOCK</v>
          </cell>
          <cell r="C207">
            <v>5.97</v>
          </cell>
          <cell r="D207">
            <v>39589</v>
          </cell>
          <cell r="E207">
            <v>39654</v>
          </cell>
          <cell r="F207" t="str">
            <v>Summer</v>
          </cell>
          <cell r="G207">
            <v>2008</v>
          </cell>
        </row>
        <row r="208">
          <cell r="A208" t="str">
            <v>9780310258049</v>
          </cell>
          <cell r="B208" t="str">
            <v>RETURN TO ME - HATCHER</v>
          </cell>
          <cell r="C208">
            <v>5.97</v>
          </cell>
          <cell r="D208">
            <v>39589</v>
          </cell>
          <cell r="E208">
            <v>39654</v>
          </cell>
          <cell r="F208" t="str">
            <v>Summer</v>
          </cell>
          <cell r="G208">
            <v>2008</v>
          </cell>
        </row>
        <row r="209">
          <cell r="A209" t="str">
            <v>9780310263500</v>
          </cell>
          <cell r="B209" t="str">
            <v>SIMPLE GIFTS - COPELAND</v>
          </cell>
          <cell r="C209">
            <v>5.97</v>
          </cell>
          <cell r="D209">
            <v>39589</v>
          </cell>
          <cell r="E209">
            <v>39654</v>
          </cell>
          <cell r="F209" t="str">
            <v>Summer</v>
          </cell>
          <cell r="G209">
            <v>2008</v>
          </cell>
        </row>
        <row r="210">
          <cell r="A210" t="str">
            <v>9780310273998</v>
          </cell>
          <cell r="B210" t="str">
            <v>SUSHI/ONLY UNI SC - TANG</v>
          </cell>
          <cell r="C210">
            <v>5.97</v>
          </cell>
          <cell r="D210">
            <v>39589</v>
          </cell>
          <cell r="E210">
            <v>39654</v>
          </cell>
          <cell r="F210" t="str">
            <v>Summer</v>
          </cell>
          <cell r="G210">
            <v>2008</v>
          </cell>
        </row>
        <row r="211">
          <cell r="A211" t="str">
            <v>9780310273981</v>
          </cell>
          <cell r="B211" t="str">
            <v>SUSHI/SUSHI FOR ONE - TANG</v>
          </cell>
          <cell r="C211">
            <v>5.97</v>
          </cell>
          <cell r="D211">
            <v>39589</v>
          </cell>
          <cell r="E211">
            <v>39654</v>
          </cell>
          <cell r="F211" t="str">
            <v>Summer</v>
          </cell>
          <cell r="G211">
            <v>2008</v>
          </cell>
        </row>
        <row r="212">
          <cell r="A212" t="str">
            <v>9780310278092</v>
          </cell>
          <cell r="B212" t="str">
            <v>BOUNDARIES DVD/ROM NEW</v>
          </cell>
          <cell r="C212">
            <v>17.97</v>
          </cell>
          <cell r="D212">
            <v>39615</v>
          </cell>
          <cell r="E212">
            <v>39689</v>
          </cell>
          <cell r="F212" t="str">
            <v>Back-to-School</v>
          </cell>
          <cell r="G212">
            <v>2008</v>
          </cell>
          <cell r="H212" t="str">
            <v xml:space="preserve">    </v>
          </cell>
          <cell r="I212" t="str">
            <v xml:space="preserve">    </v>
          </cell>
          <cell r="J212" t="str">
            <v xml:space="preserve">    </v>
          </cell>
        </row>
        <row r="213">
          <cell r="A213" t="str">
            <v>9780310711483</v>
          </cell>
          <cell r="B213" t="str">
            <v>CASE FOR A CREATOR FOR KIDS</v>
          </cell>
          <cell r="C213">
            <v>4.97</v>
          </cell>
          <cell r="D213">
            <v>39615</v>
          </cell>
          <cell r="E213">
            <v>39689</v>
          </cell>
          <cell r="F213" t="str">
            <v>Back-to-School</v>
          </cell>
          <cell r="G213">
            <v>2008</v>
          </cell>
          <cell r="H213" t="str">
            <v xml:space="preserve">    </v>
          </cell>
          <cell r="I213" t="str">
            <v xml:space="preserve">    </v>
          </cell>
          <cell r="J213" t="str">
            <v xml:space="preserve">    </v>
          </cell>
        </row>
        <row r="214">
          <cell r="A214" t="str">
            <v>9780310249771</v>
          </cell>
          <cell r="B214" t="str">
            <v>CASE FOR A CREATOR STUDENT EDITION</v>
          </cell>
          <cell r="C214">
            <v>5.97</v>
          </cell>
          <cell r="D214">
            <v>39615</v>
          </cell>
          <cell r="E214">
            <v>39689</v>
          </cell>
          <cell r="F214" t="str">
            <v>Back-to-School</v>
          </cell>
          <cell r="G214">
            <v>2008</v>
          </cell>
        </row>
        <row r="215">
          <cell r="A215" t="str">
            <v>9780310711476</v>
          </cell>
          <cell r="B215" t="str">
            <v>CASE FOR CHRIST FOR KIDS</v>
          </cell>
          <cell r="C215">
            <v>4.97</v>
          </cell>
          <cell r="D215">
            <v>39615</v>
          </cell>
          <cell r="E215">
            <v>39689</v>
          </cell>
          <cell r="F215" t="str">
            <v>Back-to-School</v>
          </cell>
          <cell r="G215">
            <v>2008</v>
          </cell>
        </row>
        <row r="216">
          <cell r="A216" t="str">
            <v>9780310234845</v>
          </cell>
          <cell r="B216" t="str">
            <v>CASE FOR CHRIST/STUDENT EDITION</v>
          </cell>
          <cell r="C216">
            <v>5.97</v>
          </cell>
          <cell r="D216">
            <v>39615</v>
          </cell>
          <cell r="E216">
            <v>39689</v>
          </cell>
          <cell r="F216" t="str">
            <v>Back-to-School</v>
          </cell>
          <cell r="G216">
            <v>2008</v>
          </cell>
        </row>
        <row r="217">
          <cell r="A217" t="str">
            <v>9780310711469</v>
          </cell>
          <cell r="B217" t="str">
            <v>CASE FOR FAITH FOR KIDS</v>
          </cell>
          <cell r="C217">
            <v>4.97</v>
          </cell>
          <cell r="D217">
            <v>39615</v>
          </cell>
          <cell r="E217">
            <v>39689</v>
          </cell>
          <cell r="F217" t="str">
            <v>Back-to-School</v>
          </cell>
          <cell r="G217">
            <v>2008</v>
          </cell>
        </row>
        <row r="218">
          <cell r="A218" t="str">
            <v>9780310241881</v>
          </cell>
          <cell r="B218" t="str">
            <v>CASE FOR FAITH STUDENT EDITION</v>
          </cell>
          <cell r="C218">
            <v>5.97</v>
          </cell>
          <cell r="D218">
            <v>39615</v>
          </cell>
          <cell r="E218">
            <v>39689</v>
          </cell>
          <cell r="F218" t="str">
            <v>Back-to-School</v>
          </cell>
          <cell r="G218">
            <v>2008</v>
          </cell>
        </row>
        <row r="219">
          <cell r="A219" t="str">
            <v>9780310285564</v>
          </cell>
          <cell r="B219" t="str">
            <v>EVERYTHING IS SPIRITUAL DVD</v>
          </cell>
          <cell r="C219">
            <v>14.97</v>
          </cell>
          <cell r="D219">
            <v>39615</v>
          </cell>
          <cell r="E219">
            <v>39689</v>
          </cell>
          <cell r="F219" t="str">
            <v>Back-to-School</v>
          </cell>
          <cell r="G219">
            <v>2008</v>
          </cell>
        </row>
        <row r="220">
          <cell r="A220" t="str">
            <v>9780310280941</v>
          </cell>
          <cell r="B220" t="str">
            <v>INTERSECT/WHERE FAITH/MEET DVD/ROM</v>
          </cell>
          <cell r="C220">
            <v>17.97</v>
          </cell>
          <cell r="D220">
            <v>39615</v>
          </cell>
          <cell r="E220">
            <v>39689</v>
          </cell>
          <cell r="F220" t="str">
            <v>Back-to-School</v>
          </cell>
          <cell r="G220">
            <v>2008</v>
          </cell>
        </row>
        <row r="221">
          <cell r="A221" t="str">
            <v>9780310271741</v>
          </cell>
          <cell r="B221" t="str">
            <v>JUST WALK ACROSS THE ROOM DVD</v>
          </cell>
          <cell r="C221">
            <v>17.97</v>
          </cell>
          <cell r="D221">
            <v>39615</v>
          </cell>
          <cell r="E221">
            <v>39689</v>
          </cell>
          <cell r="F221" t="str">
            <v>Back-to-School</v>
          </cell>
          <cell r="G221">
            <v>2008</v>
          </cell>
        </row>
        <row r="222">
          <cell r="A222" t="str">
            <v>9780310938521</v>
          </cell>
          <cell r="B222" t="str">
            <v>NIV ARCHAEOLOGICAL STDY BIBLE P/S</v>
          </cell>
          <cell r="C222">
            <v>34.97</v>
          </cell>
          <cell r="D222">
            <v>39615</v>
          </cell>
          <cell r="E222">
            <v>39689</v>
          </cell>
          <cell r="F222" t="str">
            <v>Back-to-School</v>
          </cell>
          <cell r="G222">
            <v>2008</v>
          </cell>
        </row>
        <row r="223">
          <cell r="A223" t="str">
            <v>9780310928041</v>
          </cell>
          <cell r="B223" t="str">
            <v>NIV QUEST STUDY BIB REV HC</v>
          </cell>
          <cell r="C223">
            <v>24.97</v>
          </cell>
          <cell r="D223">
            <v>39615</v>
          </cell>
          <cell r="E223">
            <v>39689</v>
          </cell>
          <cell r="F223" t="str">
            <v>Back-to-School</v>
          </cell>
          <cell r="G223">
            <v>2008</v>
          </cell>
        </row>
        <row r="224">
          <cell r="A224" t="str">
            <v>9780310927211</v>
          </cell>
          <cell r="B224" t="str">
            <v>NIV STUDENT BIB REV CMP HC</v>
          </cell>
          <cell r="C224">
            <v>17.97</v>
          </cell>
          <cell r="D224">
            <v>39615</v>
          </cell>
          <cell r="E224">
            <v>39689</v>
          </cell>
          <cell r="F224" t="str">
            <v>Back-to-School</v>
          </cell>
          <cell r="G224">
            <v>2008</v>
          </cell>
        </row>
        <row r="225">
          <cell r="A225" t="str">
            <v>9780310903260</v>
          </cell>
          <cell r="B225" t="str">
            <v>NIV TEXTBOOK EDITION BIBLE</v>
          </cell>
          <cell r="C225">
            <v>12.97</v>
          </cell>
          <cell r="D225">
            <v>39615</v>
          </cell>
          <cell r="E225">
            <v>39689</v>
          </cell>
          <cell r="F225" t="str">
            <v>Back-to-School</v>
          </cell>
          <cell r="G225">
            <v>2008</v>
          </cell>
          <cell r="H225" t="str">
            <v xml:space="preserve">    </v>
          </cell>
          <cell r="I225" t="str">
            <v xml:space="preserve">    </v>
          </cell>
          <cell r="J225" t="str">
            <v xml:space="preserve">    </v>
          </cell>
        </row>
        <row r="226">
          <cell r="A226" t="str">
            <v>9780310265238</v>
          </cell>
          <cell r="B226" t="str">
            <v>NOOMA/KICKBALL 006 ROB BELL DVD</v>
          </cell>
          <cell r="C226">
            <v>9.9700000000000006</v>
          </cell>
          <cell r="D226">
            <v>39615</v>
          </cell>
          <cell r="E226">
            <v>39689</v>
          </cell>
          <cell r="F226" t="str">
            <v>Back-to-School</v>
          </cell>
          <cell r="G226">
            <v>2008</v>
          </cell>
          <cell r="H226" t="str">
            <v xml:space="preserve">    </v>
          </cell>
          <cell r="I226" t="str">
            <v xml:space="preserve">    </v>
          </cell>
          <cell r="J226" t="str">
            <v xml:space="preserve">    </v>
          </cell>
        </row>
        <row r="227">
          <cell r="A227" t="str">
            <v>9780310265214</v>
          </cell>
          <cell r="B227" t="str">
            <v>NOOMA/NOISE 005 ROB BELL DVD</v>
          </cell>
          <cell r="C227">
            <v>9.9700000000000006</v>
          </cell>
          <cell r="D227">
            <v>39615</v>
          </cell>
          <cell r="E227">
            <v>39689</v>
          </cell>
          <cell r="F227" t="str">
            <v>Back-to-School</v>
          </cell>
          <cell r="G227">
            <v>2008</v>
          </cell>
          <cell r="H227" t="str">
            <v xml:space="preserve">    </v>
          </cell>
          <cell r="I227" t="str">
            <v xml:space="preserve">    </v>
          </cell>
          <cell r="J227" t="str">
            <v xml:space="preserve">    </v>
          </cell>
        </row>
        <row r="228">
          <cell r="A228" t="str">
            <v>9780310269434</v>
          </cell>
          <cell r="B228" t="str">
            <v>NOOMA/OPEN 019 ROB BELL DVD</v>
          </cell>
          <cell r="C228">
            <v>9.9700000000000006</v>
          </cell>
          <cell r="D228">
            <v>39615</v>
          </cell>
          <cell r="E228">
            <v>39689</v>
          </cell>
          <cell r="F228" t="str">
            <v>Back-to-School</v>
          </cell>
          <cell r="G228">
            <v>2008</v>
          </cell>
          <cell r="H228" t="str">
            <v xml:space="preserve">    </v>
          </cell>
          <cell r="I228" t="str">
            <v>X</v>
          </cell>
          <cell r="J228" t="str">
            <v xml:space="preserve">    </v>
          </cell>
        </row>
        <row r="229">
          <cell r="A229" t="str">
            <v>9780310269168</v>
          </cell>
          <cell r="B229" t="str">
            <v>NOOMA/RICH 013 ROB BELL DVD</v>
          </cell>
          <cell r="C229">
            <v>9.9700000000000006</v>
          </cell>
          <cell r="D229">
            <v>39615</v>
          </cell>
          <cell r="E229">
            <v>39689</v>
          </cell>
          <cell r="F229" t="str">
            <v>Back-to-School</v>
          </cell>
          <cell r="G229">
            <v>2008</v>
          </cell>
          <cell r="H229" t="str">
            <v xml:space="preserve">    </v>
          </cell>
          <cell r="I229" t="str">
            <v xml:space="preserve">    </v>
          </cell>
          <cell r="J229" t="str">
            <v xml:space="preserve">    </v>
          </cell>
        </row>
        <row r="230">
          <cell r="A230" t="str">
            <v>9780310286950</v>
          </cell>
          <cell r="B230" t="str">
            <v>NOOMA/SET VOL 1/10 PK - No Min</v>
          </cell>
          <cell r="C230">
            <v>99.97</v>
          </cell>
          <cell r="D230">
            <v>39615</v>
          </cell>
          <cell r="E230">
            <v>39689</v>
          </cell>
          <cell r="F230" t="str">
            <v>Back-to-School</v>
          </cell>
          <cell r="G230">
            <v>2008</v>
          </cell>
          <cell r="H230" t="str">
            <v xml:space="preserve">    </v>
          </cell>
          <cell r="I230" t="str">
            <v xml:space="preserve">    </v>
          </cell>
          <cell r="J230" t="str">
            <v xml:space="preserve">    </v>
          </cell>
        </row>
        <row r="231">
          <cell r="A231" t="str">
            <v>9780310269366</v>
          </cell>
          <cell r="B231" t="str">
            <v>NOOMA/STORE 016 ROB BELL</v>
          </cell>
          <cell r="C231">
            <v>9.9700000000000006</v>
          </cell>
          <cell r="D231">
            <v>39615</v>
          </cell>
          <cell r="E231">
            <v>39689</v>
          </cell>
          <cell r="F231" t="str">
            <v>Back-to-School</v>
          </cell>
          <cell r="G231">
            <v>2008</v>
          </cell>
          <cell r="H231" t="str">
            <v xml:space="preserve">    </v>
          </cell>
          <cell r="I231" t="str">
            <v xml:space="preserve">    </v>
          </cell>
          <cell r="J231" t="str">
            <v xml:space="preserve">    </v>
          </cell>
        </row>
        <row r="232">
          <cell r="A232" t="str">
            <v>9780310711995</v>
          </cell>
          <cell r="B232" t="str">
            <v>OFF MY CASE FOR KIDS</v>
          </cell>
          <cell r="C232">
            <v>4.97</v>
          </cell>
          <cell r="D232">
            <v>39615</v>
          </cell>
          <cell r="E232">
            <v>39689</v>
          </cell>
          <cell r="F232" t="str">
            <v>Back-to-School</v>
          </cell>
          <cell r="G232">
            <v>2008</v>
          </cell>
          <cell r="H232" t="str">
            <v xml:space="preserve">    </v>
          </cell>
          <cell r="I232" t="str">
            <v xml:space="preserve">    </v>
          </cell>
          <cell r="J232" t="str">
            <v xml:space="preserve">    </v>
          </cell>
        </row>
        <row r="233">
          <cell r="A233" t="str">
            <v>9780310275251</v>
          </cell>
          <cell r="B233" t="str">
            <v>PRAYER DVD</v>
          </cell>
          <cell r="C233">
            <v>17.97</v>
          </cell>
          <cell r="D233">
            <v>39615</v>
          </cell>
          <cell r="E233">
            <v>39689</v>
          </cell>
          <cell r="F233" t="str">
            <v>Back-to-School</v>
          </cell>
          <cell r="G233">
            <v>2008</v>
          </cell>
          <cell r="H233" t="str">
            <v xml:space="preserve">    </v>
          </cell>
          <cell r="I233" t="str">
            <v xml:space="preserve">    </v>
          </cell>
          <cell r="J233" t="str">
            <v xml:space="preserve">    </v>
          </cell>
        </row>
        <row r="234">
          <cell r="A234" t="str">
            <v>9780310277835</v>
          </cell>
          <cell r="B234" t="str">
            <v>REGROUP DVD</v>
          </cell>
          <cell r="C234">
            <v>19.97</v>
          </cell>
          <cell r="D234">
            <v>39615</v>
          </cell>
          <cell r="E234">
            <v>39689</v>
          </cell>
          <cell r="F234" t="str">
            <v>Back-to-School</v>
          </cell>
          <cell r="G234">
            <v>2008</v>
          </cell>
          <cell r="H234" t="str">
            <v xml:space="preserve">    </v>
          </cell>
          <cell r="I234" t="str">
            <v xml:space="preserve">    </v>
          </cell>
          <cell r="J234" t="str">
            <v xml:space="preserve">    </v>
          </cell>
        </row>
        <row r="235">
          <cell r="A235" t="str">
            <v>9780310934448</v>
          </cell>
          <cell r="B235" t="str">
            <v>TNIV COLLEGE DEV BIB MOCHA/AQUA DUO</v>
          </cell>
          <cell r="C235">
            <v>29.97</v>
          </cell>
          <cell r="D235">
            <v>39615</v>
          </cell>
          <cell r="E235">
            <v>39689</v>
          </cell>
          <cell r="F235" t="str">
            <v>Back-to-School</v>
          </cell>
          <cell r="G235">
            <v>2008</v>
          </cell>
          <cell r="H235" t="str">
            <v xml:space="preserve">    </v>
          </cell>
          <cell r="I235" t="str">
            <v xml:space="preserve">    </v>
          </cell>
          <cell r="J235" t="str">
            <v xml:space="preserve">    </v>
          </cell>
        </row>
        <row r="236">
          <cell r="A236" t="str">
            <v>9780310267355</v>
          </cell>
          <cell r="B236" t="str">
            <v>WHEN GODS PEOPLE PRAY CURRICUL DVD</v>
          </cell>
          <cell r="C236">
            <v>17.97</v>
          </cell>
          <cell r="D236">
            <v>39615</v>
          </cell>
          <cell r="E236">
            <v>39689</v>
          </cell>
          <cell r="F236" t="str">
            <v>Back-to-School</v>
          </cell>
          <cell r="G236">
            <v>2008</v>
          </cell>
          <cell r="H236" t="str">
            <v xml:space="preserve">    </v>
          </cell>
          <cell r="I236" t="str">
            <v xml:space="preserve">    </v>
          </cell>
          <cell r="J236" t="str">
            <v xml:space="preserve">    </v>
          </cell>
        </row>
        <row r="237">
          <cell r="A237" t="str">
            <v>9780310279198</v>
          </cell>
          <cell r="B237" t="str">
            <v>BECOMING A CONTAGIOUS CHURCH</v>
          </cell>
          <cell r="C237">
            <v>8.9939999999999998</v>
          </cell>
          <cell r="D237">
            <v>39631</v>
          </cell>
          <cell r="E237">
            <v>39642</v>
          </cell>
          <cell r="F237" t="str">
            <v>Book of the Month</v>
          </cell>
          <cell r="G237">
            <v>2008</v>
          </cell>
          <cell r="H237" t="str">
            <v xml:space="preserve">    </v>
          </cell>
          <cell r="I237" t="str">
            <v xml:space="preserve">    </v>
          </cell>
          <cell r="J237" t="str">
            <v xml:space="preserve">    </v>
          </cell>
        </row>
        <row r="238">
          <cell r="A238" t="str">
            <v>9780310276036</v>
          </cell>
          <cell r="B238" t="str">
            <v>FAITH</v>
          </cell>
          <cell r="C238">
            <v>11.393999999999998</v>
          </cell>
          <cell r="D238">
            <v>39631</v>
          </cell>
          <cell r="E238">
            <v>39642</v>
          </cell>
          <cell r="F238" t="str">
            <v>Book of the Month</v>
          </cell>
          <cell r="G238">
            <v>2008</v>
          </cell>
          <cell r="H238" t="str">
            <v>X</v>
          </cell>
          <cell r="I238" t="str">
            <v>X</v>
          </cell>
          <cell r="J238" t="str">
            <v>X</v>
          </cell>
        </row>
        <row r="239">
          <cell r="A239" t="str">
            <v>9780310273004</v>
          </cell>
          <cell r="B239" t="str">
            <v>RICK WARRENS BIB STDY METHODS SC</v>
          </cell>
          <cell r="C239">
            <v>8.9939999999999998</v>
          </cell>
          <cell r="D239">
            <v>39631</v>
          </cell>
          <cell r="E239">
            <v>39642</v>
          </cell>
          <cell r="F239" t="str">
            <v>Book of the Month</v>
          </cell>
          <cell r="G239">
            <v>2008</v>
          </cell>
          <cell r="H239" t="str">
            <v xml:space="preserve">    </v>
          </cell>
          <cell r="I239" t="str">
            <v xml:space="preserve">    </v>
          </cell>
          <cell r="J239" t="str">
            <v xml:space="preserve">    </v>
          </cell>
        </row>
        <row r="240">
          <cell r="A240" t="str">
            <v>9780310714101</v>
          </cell>
          <cell r="B240" t="str">
            <v>STEP INTO THE BIBLE</v>
          </cell>
          <cell r="C240">
            <v>8.9939999999999998</v>
          </cell>
          <cell r="D240">
            <v>39631</v>
          </cell>
          <cell r="E240">
            <v>39642</v>
          </cell>
          <cell r="F240" t="str">
            <v>Book of the Month</v>
          </cell>
          <cell r="G240">
            <v>2008</v>
          </cell>
          <cell r="H240" t="str">
            <v xml:space="preserve">    </v>
          </cell>
          <cell r="I240" t="str">
            <v>X</v>
          </cell>
          <cell r="J240" t="str">
            <v xml:space="preserve">    </v>
          </cell>
        </row>
        <row r="241">
          <cell r="A241" t="str">
            <v>9780310242109</v>
          </cell>
          <cell r="B241" t="str">
            <v>CASE FOR THE REAL JESUS</v>
          </cell>
          <cell r="C241">
            <v>13.193999999999999</v>
          </cell>
          <cell r="D241">
            <v>39664</v>
          </cell>
          <cell r="E241">
            <v>39675</v>
          </cell>
          <cell r="F241" t="str">
            <v>Book of the Month</v>
          </cell>
          <cell r="G241">
            <v>2008</v>
          </cell>
          <cell r="H241" t="str">
            <v>X</v>
          </cell>
          <cell r="I241" t="str">
            <v xml:space="preserve">    </v>
          </cell>
          <cell r="J241" t="str">
            <v xml:space="preserve">    </v>
          </cell>
        </row>
        <row r="242">
          <cell r="A242" t="str">
            <v>9780310271192</v>
          </cell>
          <cell r="B242" t="str">
            <v>FAITH LES/GRPWARE SM GR DUST V6 DVD</v>
          </cell>
          <cell r="C242">
            <v>23.994</v>
          </cell>
          <cell r="D242">
            <v>39664</v>
          </cell>
          <cell r="E242">
            <v>39675</v>
          </cell>
          <cell r="F242" t="str">
            <v>Book of the Month</v>
          </cell>
          <cell r="G242">
            <v>2008</v>
          </cell>
          <cell r="H242" t="str">
            <v xml:space="preserve">    </v>
          </cell>
          <cell r="I242" t="str">
            <v xml:space="preserve">    </v>
          </cell>
          <cell r="J242" t="str">
            <v xml:space="preserve">    </v>
          </cell>
        </row>
        <row r="243">
          <cell r="A243" t="str">
            <v>9780310266693</v>
          </cell>
          <cell r="B243" t="str">
            <v>JUST WALK ACROSS THE ROOM</v>
          </cell>
          <cell r="C243">
            <v>11.993999999999998</v>
          </cell>
          <cell r="D243">
            <v>39664</v>
          </cell>
          <cell r="E243">
            <v>39675</v>
          </cell>
          <cell r="F243" t="str">
            <v>Book of the Month</v>
          </cell>
          <cell r="G243">
            <v>2008</v>
          </cell>
          <cell r="H243" t="str">
            <v xml:space="preserve">    </v>
          </cell>
          <cell r="I243" t="str">
            <v xml:space="preserve">    </v>
          </cell>
          <cell r="J243" t="str">
            <v xml:space="preserve">    </v>
          </cell>
        </row>
        <row r="244">
          <cell r="A244" t="str">
            <v>9780310712145</v>
          </cell>
          <cell r="B244" t="str">
            <v>LETS GO ON A MOMMY DATE HC</v>
          </cell>
          <cell r="C244">
            <v>9.5939999999999994</v>
          </cell>
          <cell r="D244">
            <v>39664</v>
          </cell>
          <cell r="E244">
            <v>39675</v>
          </cell>
          <cell r="F244" t="str">
            <v>Book of the Month</v>
          </cell>
          <cell r="G244">
            <v>2008</v>
          </cell>
          <cell r="H244" t="str">
            <v>X</v>
          </cell>
          <cell r="I244" t="str">
            <v>X</v>
          </cell>
          <cell r="J244" t="str">
            <v>X</v>
          </cell>
        </row>
        <row r="245">
          <cell r="A245" t="str">
            <v>9780310266624</v>
          </cell>
          <cell r="B245" t="str">
            <v>ESSENTIAL BIBLE COMPANION</v>
          </cell>
          <cell r="C245">
            <v>8.9939999999999998</v>
          </cell>
          <cell r="D245">
            <v>39692</v>
          </cell>
          <cell r="E245">
            <v>39703</v>
          </cell>
          <cell r="F245" t="str">
            <v>Book of the Month</v>
          </cell>
          <cell r="G245">
            <v>2008</v>
          </cell>
          <cell r="H245" t="str">
            <v xml:space="preserve">    </v>
          </cell>
          <cell r="I245" t="str">
            <v xml:space="preserve">    </v>
          </cell>
          <cell r="J245" t="str">
            <v xml:space="preserve">    </v>
          </cell>
        </row>
        <row r="246">
          <cell r="A246" t="str">
            <v>9780310278429</v>
          </cell>
          <cell r="B246" t="str">
            <v>JESUS FOR PRESIDENT</v>
          </cell>
          <cell r="C246">
            <v>10.193999999999999</v>
          </cell>
          <cell r="D246">
            <v>39692</v>
          </cell>
          <cell r="E246">
            <v>39703</v>
          </cell>
          <cell r="F246" t="str">
            <v>Book of the Month</v>
          </cell>
          <cell r="G246">
            <v>2008</v>
          </cell>
          <cell r="H246" t="str">
            <v>X</v>
          </cell>
          <cell r="I246" t="str">
            <v>X</v>
          </cell>
          <cell r="J246" t="str">
            <v>X</v>
          </cell>
        </row>
        <row r="247">
          <cell r="A247" t="str">
            <v>9780310920083</v>
          </cell>
          <cell r="B247" t="str">
            <v>NIRV READ WITH ME BIBLE REV HC</v>
          </cell>
          <cell r="C247">
            <v>10.193999999999999</v>
          </cell>
          <cell r="D247">
            <v>39692</v>
          </cell>
          <cell r="E247">
            <v>39703</v>
          </cell>
          <cell r="F247" t="str">
            <v>Book of the Month</v>
          </cell>
          <cell r="G247">
            <v>2008</v>
          </cell>
          <cell r="H247" t="str">
            <v xml:space="preserve">    </v>
          </cell>
          <cell r="I247" t="str">
            <v xml:space="preserve">    </v>
          </cell>
          <cell r="J247" t="str">
            <v xml:space="preserve">    </v>
          </cell>
        </row>
        <row r="248">
          <cell r="A248" t="str">
            <v>9780310276999</v>
          </cell>
          <cell r="B248" t="str">
            <v>PURPOSE DRIVEN LIFE SC</v>
          </cell>
          <cell r="C248">
            <v>8.9939999999999998</v>
          </cell>
          <cell r="D248">
            <v>39692</v>
          </cell>
          <cell r="E248">
            <v>39703</v>
          </cell>
          <cell r="F248" t="str">
            <v>Book of the Month</v>
          </cell>
          <cell r="G248">
            <v>2008</v>
          </cell>
          <cell r="H248" t="str">
            <v>X</v>
          </cell>
          <cell r="I248" t="str">
            <v xml:space="preserve">    </v>
          </cell>
          <cell r="J248" t="str">
            <v xml:space="preserve">    </v>
          </cell>
        </row>
        <row r="249">
          <cell r="A249" t="str">
            <v>9780310286783</v>
          </cell>
          <cell r="B249" t="str">
            <v>BETWEEN SUNDAYS SC</v>
          </cell>
          <cell r="C249">
            <v>8.9939999999999998</v>
          </cell>
          <cell r="D249">
            <v>39734</v>
          </cell>
          <cell r="E249">
            <v>39745</v>
          </cell>
          <cell r="F249" t="str">
            <v>Book of the Month</v>
          </cell>
          <cell r="G249">
            <v>2008</v>
          </cell>
          <cell r="H249" t="str">
            <v>X</v>
          </cell>
          <cell r="I249" t="str">
            <v xml:space="preserve">    </v>
          </cell>
          <cell r="J249" t="str">
            <v>X</v>
          </cell>
        </row>
        <row r="250">
          <cell r="A250" t="str">
            <v>9780310259947</v>
          </cell>
          <cell r="B250" t="str">
            <v>HALLEYS BIB HANDBK W/NIV DELUXE ED</v>
          </cell>
          <cell r="C250">
            <v>14.993999999999998</v>
          </cell>
          <cell r="D250">
            <v>39734</v>
          </cell>
          <cell r="E250">
            <v>39745</v>
          </cell>
          <cell r="F250" t="str">
            <v>Book of the Month</v>
          </cell>
          <cell r="G250">
            <v>2008</v>
          </cell>
          <cell r="H250" t="str">
            <v xml:space="preserve">    </v>
          </cell>
          <cell r="I250" t="str">
            <v xml:space="preserve">    </v>
          </cell>
          <cell r="J250" t="str">
            <v xml:space="preserve">    </v>
          </cell>
        </row>
        <row r="251">
          <cell r="A251" t="str">
            <v>9780310921424</v>
          </cell>
          <cell r="B251" t="str">
            <v>NIRV LITTLE KIDS ADVENTURE BIBLE</v>
          </cell>
          <cell r="C251">
            <v>10.793999999999999</v>
          </cell>
          <cell r="D251">
            <v>39734</v>
          </cell>
          <cell r="E251">
            <v>39745</v>
          </cell>
          <cell r="F251" t="str">
            <v>Book of the Month</v>
          </cell>
          <cell r="G251">
            <v>2008</v>
          </cell>
          <cell r="H251" t="str">
            <v xml:space="preserve">    </v>
          </cell>
          <cell r="I251" t="str">
            <v xml:space="preserve">    </v>
          </cell>
          <cell r="J251" t="str">
            <v xml:space="preserve">    </v>
          </cell>
        </row>
        <row r="252">
          <cell r="A252" t="str">
            <v>9780310271055</v>
          </cell>
          <cell r="B252" t="str">
            <v>PRAYER</v>
          </cell>
          <cell r="C252">
            <v>13.193999999999999</v>
          </cell>
          <cell r="D252">
            <v>39734</v>
          </cell>
          <cell r="E252">
            <v>39745</v>
          </cell>
          <cell r="F252" t="str">
            <v>Book of the Month</v>
          </cell>
          <cell r="G252">
            <v>2008</v>
          </cell>
          <cell r="H252" t="str">
            <v xml:space="preserve">    </v>
          </cell>
          <cell r="I252" t="str">
            <v xml:space="preserve">    </v>
          </cell>
          <cell r="J252" t="str">
            <v xml:space="preserve">    </v>
          </cell>
        </row>
        <row r="253">
          <cell r="A253" t="str">
            <v>9780310274506</v>
          </cell>
          <cell r="B253" t="str">
            <v>BASIC BIB LIBRARY 6.0 WIN CDR</v>
          </cell>
          <cell r="C253">
            <v>17.994</v>
          </cell>
          <cell r="D253">
            <v>39755</v>
          </cell>
          <cell r="E253">
            <v>39766</v>
          </cell>
          <cell r="F253" t="str">
            <v>Book of the Month</v>
          </cell>
          <cell r="G253">
            <v>2008</v>
          </cell>
          <cell r="H253" t="str">
            <v xml:space="preserve">    </v>
          </cell>
          <cell r="I253" t="str">
            <v xml:space="preserve">    </v>
          </cell>
          <cell r="J253" t="str">
            <v xml:space="preserve">    </v>
          </cell>
        </row>
        <row r="254">
          <cell r="A254" t="str">
            <v>9780310708254</v>
          </cell>
          <cell r="B254" t="str">
            <v>JESUS STORYBOOK BIBLE</v>
          </cell>
          <cell r="C254">
            <v>10.193999999999999</v>
          </cell>
          <cell r="D254">
            <v>39755</v>
          </cell>
          <cell r="E254">
            <v>39766</v>
          </cell>
          <cell r="F254" t="str">
            <v>Book of the Month</v>
          </cell>
          <cell r="G254">
            <v>2008</v>
          </cell>
        </row>
        <row r="255">
          <cell r="A255" t="str">
            <v>9780310285540</v>
          </cell>
          <cell r="B255" t="str">
            <v>LIVING WATER (min of 30 to receive discount)</v>
          </cell>
          <cell r="C255">
            <v>8.9939999999999998</v>
          </cell>
          <cell r="D255">
            <v>39755</v>
          </cell>
          <cell r="E255">
            <v>39766</v>
          </cell>
          <cell r="F255" t="str">
            <v>Book of the Month</v>
          </cell>
          <cell r="G255">
            <v>2008</v>
          </cell>
          <cell r="H255" t="str">
            <v xml:space="preserve">    </v>
          </cell>
          <cell r="I255" t="str">
            <v xml:space="preserve">    </v>
          </cell>
          <cell r="J255" t="str">
            <v xml:space="preserve">    </v>
          </cell>
        </row>
        <row r="256">
          <cell r="A256" t="str">
            <v>9780310280675</v>
          </cell>
          <cell r="B256" t="str">
            <v>SEX GOD SC</v>
          </cell>
          <cell r="C256">
            <v>8.9939999999999998</v>
          </cell>
          <cell r="D256">
            <v>39755</v>
          </cell>
          <cell r="E256">
            <v>39766</v>
          </cell>
          <cell r="F256" t="str">
            <v>Book of the Month</v>
          </cell>
          <cell r="G256">
            <v>2008</v>
          </cell>
          <cell r="H256" t="str">
            <v xml:space="preserve">    </v>
          </cell>
          <cell r="I256" t="str">
            <v xml:space="preserve">    </v>
          </cell>
          <cell r="J256" t="str">
            <v xml:space="preserve">    </v>
          </cell>
        </row>
        <row r="257">
          <cell r="A257" t="str">
            <v>9780310926054</v>
          </cell>
          <cell r="B257" t="str">
            <v>NIV ARCHAEOLOGICAL STDY HC</v>
          </cell>
          <cell r="C257">
            <v>34.97</v>
          </cell>
          <cell r="D257">
            <v>39661</v>
          </cell>
          <cell r="E257">
            <v>39745</v>
          </cell>
          <cell r="F257" t="str">
            <v>Fall</v>
          </cell>
          <cell r="G257">
            <v>2008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otion"/>
      <sheetName val="Promo Proj"/>
      <sheetName val="Sales Review"/>
      <sheetName val="Array"/>
      <sheetName val="REFRESH"/>
      <sheetName val="DataTracker LY"/>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er"/>
      <sheetName val="1-5k"/>
      <sheetName val="5-10k"/>
      <sheetName val="10-15k"/>
      <sheetName val="15-30k"/>
      <sheetName val="30-50k"/>
      <sheetName val="50-75k"/>
      <sheetName val="75-100k"/>
      <sheetName val="100+"/>
      <sheetName val="Array"/>
      <sheetName val="Menu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8ACC9-8522-4089-86E8-00E6044E66D2}">
  <sheetPr>
    <pageSetUpPr fitToPage="1"/>
  </sheetPr>
  <dimension ref="A1:J22"/>
  <sheetViews>
    <sheetView tabSelected="1" workbookViewId="0">
      <selection activeCell="B21" sqref="B21:C21"/>
    </sheetView>
  </sheetViews>
  <sheetFormatPr defaultColWidth="9.109375" defaultRowHeight="14.4" x14ac:dyDescent="0.3"/>
  <cols>
    <col min="1" max="1" width="14.5546875" style="83" customWidth="1"/>
    <col min="2" max="2" width="14.109375" style="84" bestFit="1" customWidth="1"/>
    <col min="3" max="3" width="18.6640625" style="84" customWidth="1"/>
    <col min="4" max="4" width="9.6640625" style="85" bestFit="1" customWidth="1"/>
    <col min="5" max="5" width="9.109375" style="93"/>
    <col min="6" max="6" width="8.109375" style="93" bestFit="1" customWidth="1"/>
    <col min="7" max="7" width="10.44140625" style="83" bestFit="1" customWidth="1"/>
    <col min="8" max="8" width="11.33203125" style="83" customWidth="1"/>
    <col min="9" max="9" width="25" style="85" customWidth="1"/>
    <col min="10" max="10" width="11.44140625" style="86" customWidth="1"/>
    <col min="11" max="16384" width="9.109375" style="86"/>
  </cols>
  <sheetData>
    <row r="1" spans="1:10" x14ac:dyDescent="0.3">
      <c r="C1" s="329" t="s">
        <v>56</v>
      </c>
      <c r="D1" s="330"/>
      <c r="E1" s="330"/>
      <c r="F1" s="330"/>
      <c r="G1" s="330"/>
      <c r="H1" s="330"/>
    </row>
    <row r="2" spans="1:10" x14ac:dyDescent="0.3">
      <c r="C2" s="330"/>
      <c r="D2" s="330"/>
      <c r="E2" s="330"/>
      <c r="F2" s="330"/>
      <c r="G2" s="330"/>
      <c r="H2" s="330"/>
    </row>
    <row r="3" spans="1:10" x14ac:dyDescent="0.3">
      <c r="C3" s="330"/>
      <c r="D3" s="330"/>
      <c r="E3" s="330"/>
      <c r="F3" s="330"/>
      <c r="G3" s="330"/>
      <c r="H3" s="330"/>
    </row>
    <row r="4" spans="1:10" x14ac:dyDescent="0.3">
      <c r="C4" s="330"/>
      <c r="D4" s="330"/>
      <c r="E4" s="330"/>
      <c r="F4" s="330"/>
      <c r="G4" s="330"/>
      <c r="H4" s="330"/>
    </row>
    <row r="5" spans="1:10" ht="15" customHeight="1" x14ac:dyDescent="0.3">
      <c r="C5" s="330"/>
      <c r="D5" s="330"/>
      <c r="E5" s="330"/>
      <c r="F5" s="330"/>
      <c r="G5" s="330"/>
      <c r="H5" s="330"/>
    </row>
    <row r="6" spans="1:10" ht="15" customHeight="1" x14ac:dyDescent="0.3">
      <c r="C6" s="330"/>
      <c r="D6" s="330"/>
      <c r="E6" s="330"/>
      <c r="F6" s="330"/>
      <c r="G6" s="330"/>
      <c r="H6" s="330"/>
    </row>
    <row r="9" spans="1:10" ht="12" customHeight="1" x14ac:dyDescent="0.3">
      <c r="A9" s="331"/>
      <c r="B9" s="332"/>
      <c r="C9" s="332"/>
      <c r="D9" s="332"/>
      <c r="E9" s="332"/>
      <c r="F9" s="332"/>
      <c r="G9" s="332"/>
      <c r="H9" s="332"/>
      <c r="I9" s="332"/>
    </row>
    <row r="10" spans="1:10" s="85" customFormat="1" ht="43.2" x14ac:dyDescent="0.3">
      <c r="A10" s="88" t="s">
        <v>0</v>
      </c>
      <c r="B10" s="335" t="s">
        <v>43</v>
      </c>
      <c r="C10" s="336"/>
      <c r="D10" s="89" t="s">
        <v>44</v>
      </c>
      <c r="E10" s="89" t="s">
        <v>19</v>
      </c>
      <c r="F10" s="89" t="s">
        <v>59</v>
      </c>
      <c r="G10" s="87" t="s">
        <v>45</v>
      </c>
      <c r="H10" s="87" t="s">
        <v>57</v>
      </c>
      <c r="I10" s="333" t="s">
        <v>46</v>
      </c>
      <c r="J10" s="334"/>
    </row>
    <row r="11" spans="1:10" s="85" customFormat="1" ht="14.4" customHeight="1" x14ac:dyDescent="0.3">
      <c r="A11" s="111">
        <v>9781087740515</v>
      </c>
      <c r="B11" s="323" t="s">
        <v>58</v>
      </c>
      <c r="C11" s="324"/>
      <c r="D11" s="91">
        <v>14.99</v>
      </c>
      <c r="E11" s="91">
        <v>8.99</v>
      </c>
      <c r="F11" s="109">
        <v>2.1</v>
      </c>
      <c r="G11" s="90"/>
      <c r="H11" s="90">
        <f t="shared" ref="H11" si="0">SUM(F11*G11)</f>
        <v>0</v>
      </c>
      <c r="I11" s="325" t="s">
        <v>60</v>
      </c>
      <c r="J11" s="326"/>
    </row>
    <row r="12" spans="1:10" s="85" customFormat="1" x14ac:dyDescent="0.3">
      <c r="A12" s="90"/>
      <c r="B12" s="323"/>
      <c r="C12" s="324"/>
      <c r="D12" s="91"/>
      <c r="E12" s="91"/>
      <c r="F12" s="92"/>
      <c r="G12" s="90"/>
      <c r="H12" s="90"/>
      <c r="I12" s="327"/>
      <c r="J12" s="328"/>
    </row>
    <row r="14" spans="1:10" ht="15" thickBot="1" x14ac:dyDescent="0.35">
      <c r="G14" s="93" t="s">
        <v>4</v>
      </c>
      <c r="H14" s="94">
        <f>SUM(H11:H11)</f>
        <v>0</v>
      </c>
    </row>
    <row r="15" spans="1:10" ht="15" thickTop="1" x14ac:dyDescent="0.3">
      <c r="G15" s="95"/>
    </row>
    <row r="16" spans="1:10" ht="15" thickBot="1" x14ac:dyDescent="0.35">
      <c r="A16" s="96" t="s">
        <v>47</v>
      </c>
      <c r="B16" s="337"/>
      <c r="C16" s="338"/>
      <c r="D16" s="338"/>
      <c r="E16" s="338"/>
      <c r="F16" s="339"/>
    </row>
    <row r="17" spans="1:10" x14ac:dyDescent="0.3">
      <c r="A17" s="97" t="s">
        <v>48</v>
      </c>
      <c r="B17" s="337"/>
      <c r="C17" s="338"/>
      <c r="D17" s="338"/>
      <c r="E17" s="338"/>
      <c r="F17" s="339"/>
      <c r="I17" s="98" t="s">
        <v>49</v>
      </c>
      <c r="J17" s="99"/>
    </row>
    <row r="18" spans="1:10" x14ac:dyDescent="0.3">
      <c r="A18" s="100" t="s">
        <v>42</v>
      </c>
      <c r="B18" s="337"/>
      <c r="C18" s="338"/>
      <c r="D18" s="338"/>
      <c r="E18" s="338"/>
      <c r="F18" s="339"/>
      <c r="I18" s="101" t="s">
        <v>50</v>
      </c>
      <c r="J18" s="102"/>
    </row>
    <row r="19" spans="1:10" x14ac:dyDescent="0.3">
      <c r="A19" s="96" t="s">
        <v>41</v>
      </c>
      <c r="B19" s="337"/>
      <c r="C19" s="338"/>
      <c r="D19" s="338"/>
      <c r="E19" s="338"/>
      <c r="F19" s="339"/>
      <c r="I19" s="107" t="s">
        <v>55</v>
      </c>
      <c r="J19" s="108"/>
    </row>
    <row r="20" spans="1:10" ht="15" thickBot="1" x14ac:dyDescent="0.35">
      <c r="A20" s="96" t="s">
        <v>41</v>
      </c>
      <c r="B20" s="340"/>
      <c r="C20" s="341"/>
      <c r="D20" s="341"/>
      <c r="E20" s="341"/>
      <c r="F20" s="342"/>
      <c r="I20" s="103" t="s">
        <v>51</v>
      </c>
      <c r="J20" s="104"/>
    </row>
    <row r="21" spans="1:10" x14ac:dyDescent="0.3">
      <c r="A21" s="96" t="s">
        <v>52</v>
      </c>
      <c r="B21" s="337"/>
      <c r="C21" s="338"/>
      <c r="D21" s="408" t="s">
        <v>53</v>
      </c>
      <c r="E21" s="409" t="s">
        <v>54</v>
      </c>
      <c r="F21" s="410"/>
      <c r="I21" s="105"/>
      <c r="J21" s="105"/>
    </row>
    <row r="22" spans="1:10" x14ac:dyDescent="0.3">
      <c r="I22" s="106"/>
      <c r="J22" s="106"/>
    </row>
  </sheetData>
  <mergeCells count="14">
    <mergeCell ref="B21:C21"/>
    <mergeCell ref="E21:F21"/>
    <mergeCell ref="B16:F16"/>
    <mergeCell ref="B17:F17"/>
    <mergeCell ref="B18:F18"/>
    <mergeCell ref="B19:F19"/>
    <mergeCell ref="B20:F20"/>
    <mergeCell ref="B12:C12"/>
    <mergeCell ref="I11:J12"/>
    <mergeCell ref="C1:H6"/>
    <mergeCell ref="A9:I9"/>
    <mergeCell ref="I10:J10"/>
    <mergeCell ref="B10:C10"/>
    <mergeCell ref="B11:C11"/>
  </mergeCells>
  <pageMargins left="0.7" right="0.7" top="0.75" bottom="0.75" header="0.3" footer="0.3"/>
  <pageSetup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B286C-8F26-4D9E-B904-7D9D989AC2FF}">
  <sheetPr>
    <pageSetUpPr fitToPage="1"/>
  </sheetPr>
  <dimension ref="A1:M39"/>
  <sheetViews>
    <sheetView workbookViewId="0">
      <selection activeCell="B19" sqref="B19"/>
    </sheetView>
  </sheetViews>
  <sheetFormatPr defaultRowHeight="13.2" x14ac:dyDescent="0.25"/>
  <cols>
    <col min="1" max="1" width="13.109375" style="112" customWidth="1"/>
    <col min="2" max="2" width="8.88671875" style="112"/>
    <col min="3" max="3" width="20.6640625" style="113" customWidth="1"/>
    <col min="4" max="4" width="51.33203125" style="112" customWidth="1"/>
    <col min="5" max="7" width="11.5546875" style="112" bestFit="1" customWidth="1"/>
    <col min="8" max="8" width="3.44140625" style="112" customWidth="1"/>
    <col min="9" max="9" width="13.6640625" style="112" customWidth="1"/>
    <col min="10" max="256" width="8.88671875" style="112"/>
    <col min="257" max="257" width="13.109375" style="112" customWidth="1"/>
    <col min="258" max="258" width="8.88671875" style="112"/>
    <col min="259" max="259" width="20.6640625" style="112" customWidth="1"/>
    <col min="260" max="260" width="51.33203125" style="112" customWidth="1"/>
    <col min="261" max="263" width="11.5546875" style="112" bestFit="1" customWidth="1"/>
    <col min="264" max="264" width="3.44140625" style="112" customWidth="1"/>
    <col min="265" max="265" width="13.6640625" style="112" customWidth="1"/>
    <col min="266" max="512" width="8.88671875" style="112"/>
    <col min="513" max="513" width="13.109375" style="112" customWidth="1"/>
    <col min="514" max="514" width="8.88671875" style="112"/>
    <col min="515" max="515" width="20.6640625" style="112" customWidth="1"/>
    <col min="516" max="516" width="51.33203125" style="112" customWidth="1"/>
    <col min="517" max="519" width="11.5546875" style="112" bestFit="1" customWidth="1"/>
    <col min="520" max="520" width="3.44140625" style="112" customWidth="1"/>
    <col min="521" max="521" width="13.6640625" style="112" customWidth="1"/>
    <col min="522" max="768" width="8.88671875" style="112"/>
    <col min="769" max="769" width="13.109375" style="112" customWidth="1"/>
    <col min="770" max="770" width="8.88671875" style="112"/>
    <col min="771" max="771" width="20.6640625" style="112" customWidth="1"/>
    <col min="772" max="772" width="51.33203125" style="112" customWidth="1"/>
    <col min="773" max="775" width="11.5546875" style="112" bestFit="1" customWidth="1"/>
    <col min="776" max="776" width="3.44140625" style="112" customWidth="1"/>
    <col min="777" max="777" width="13.6640625" style="112" customWidth="1"/>
    <col min="778" max="1024" width="8.88671875" style="112"/>
    <col min="1025" max="1025" width="13.109375" style="112" customWidth="1"/>
    <col min="1026" max="1026" width="8.88671875" style="112"/>
    <col min="1027" max="1027" width="20.6640625" style="112" customWidth="1"/>
    <col min="1028" max="1028" width="51.33203125" style="112" customWidth="1"/>
    <col min="1029" max="1031" width="11.5546875" style="112" bestFit="1" customWidth="1"/>
    <col min="1032" max="1032" width="3.44140625" style="112" customWidth="1"/>
    <col min="1033" max="1033" width="13.6640625" style="112" customWidth="1"/>
    <col min="1034" max="1280" width="8.88671875" style="112"/>
    <col min="1281" max="1281" width="13.109375" style="112" customWidth="1"/>
    <col min="1282" max="1282" width="8.88671875" style="112"/>
    <col min="1283" max="1283" width="20.6640625" style="112" customWidth="1"/>
    <col min="1284" max="1284" width="51.33203125" style="112" customWidth="1"/>
    <col min="1285" max="1287" width="11.5546875" style="112" bestFit="1" customWidth="1"/>
    <col min="1288" max="1288" width="3.44140625" style="112" customWidth="1"/>
    <col min="1289" max="1289" width="13.6640625" style="112" customWidth="1"/>
    <col min="1290" max="1536" width="8.88671875" style="112"/>
    <col min="1537" max="1537" width="13.109375" style="112" customWidth="1"/>
    <col min="1538" max="1538" width="8.88671875" style="112"/>
    <col min="1539" max="1539" width="20.6640625" style="112" customWidth="1"/>
    <col min="1540" max="1540" width="51.33203125" style="112" customWidth="1"/>
    <col min="1541" max="1543" width="11.5546875" style="112" bestFit="1" customWidth="1"/>
    <col min="1544" max="1544" width="3.44140625" style="112" customWidth="1"/>
    <col min="1545" max="1545" width="13.6640625" style="112" customWidth="1"/>
    <col min="1546" max="1792" width="8.88671875" style="112"/>
    <col min="1793" max="1793" width="13.109375" style="112" customWidth="1"/>
    <col min="1794" max="1794" width="8.88671875" style="112"/>
    <col min="1795" max="1795" width="20.6640625" style="112" customWidth="1"/>
    <col min="1796" max="1796" width="51.33203125" style="112" customWidth="1"/>
    <col min="1797" max="1799" width="11.5546875" style="112" bestFit="1" customWidth="1"/>
    <col min="1800" max="1800" width="3.44140625" style="112" customWidth="1"/>
    <col min="1801" max="1801" width="13.6640625" style="112" customWidth="1"/>
    <col min="1802" max="2048" width="8.88671875" style="112"/>
    <col min="2049" max="2049" width="13.109375" style="112" customWidth="1"/>
    <col min="2050" max="2050" width="8.88671875" style="112"/>
    <col min="2051" max="2051" width="20.6640625" style="112" customWidth="1"/>
    <col min="2052" max="2052" width="51.33203125" style="112" customWidth="1"/>
    <col min="2053" max="2055" width="11.5546875" style="112" bestFit="1" customWidth="1"/>
    <col min="2056" max="2056" width="3.44140625" style="112" customWidth="1"/>
    <col min="2057" max="2057" width="13.6640625" style="112" customWidth="1"/>
    <col min="2058" max="2304" width="8.88671875" style="112"/>
    <col min="2305" max="2305" width="13.109375" style="112" customWidth="1"/>
    <col min="2306" max="2306" width="8.88671875" style="112"/>
    <col min="2307" max="2307" width="20.6640625" style="112" customWidth="1"/>
    <col min="2308" max="2308" width="51.33203125" style="112" customWidth="1"/>
    <col min="2309" max="2311" width="11.5546875" style="112" bestFit="1" customWidth="1"/>
    <col min="2312" max="2312" width="3.44140625" style="112" customWidth="1"/>
    <col min="2313" max="2313" width="13.6640625" style="112" customWidth="1"/>
    <col min="2314" max="2560" width="8.88671875" style="112"/>
    <col min="2561" max="2561" width="13.109375" style="112" customWidth="1"/>
    <col min="2562" max="2562" width="8.88671875" style="112"/>
    <col min="2563" max="2563" width="20.6640625" style="112" customWidth="1"/>
    <col min="2564" max="2564" width="51.33203125" style="112" customWidth="1"/>
    <col min="2565" max="2567" width="11.5546875" style="112" bestFit="1" customWidth="1"/>
    <col min="2568" max="2568" width="3.44140625" style="112" customWidth="1"/>
    <col min="2569" max="2569" width="13.6640625" style="112" customWidth="1"/>
    <col min="2570" max="2816" width="8.88671875" style="112"/>
    <col min="2817" max="2817" width="13.109375" style="112" customWidth="1"/>
    <col min="2818" max="2818" width="8.88671875" style="112"/>
    <col min="2819" max="2819" width="20.6640625" style="112" customWidth="1"/>
    <col min="2820" max="2820" width="51.33203125" style="112" customWidth="1"/>
    <col min="2821" max="2823" width="11.5546875" style="112" bestFit="1" customWidth="1"/>
    <col min="2824" max="2824" width="3.44140625" style="112" customWidth="1"/>
    <col min="2825" max="2825" width="13.6640625" style="112" customWidth="1"/>
    <col min="2826" max="3072" width="8.88671875" style="112"/>
    <col min="3073" max="3073" width="13.109375" style="112" customWidth="1"/>
    <col min="3074" max="3074" width="8.88671875" style="112"/>
    <col min="3075" max="3075" width="20.6640625" style="112" customWidth="1"/>
    <col min="3076" max="3076" width="51.33203125" style="112" customWidth="1"/>
    <col min="3077" max="3079" width="11.5546875" style="112" bestFit="1" customWidth="1"/>
    <col min="3080" max="3080" width="3.44140625" style="112" customWidth="1"/>
    <col min="3081" max="3081" width="13.6640625" style="112" customWidth="1"/>
    <col min="3082" max="3328" width="8.88671875" style="112"/>
    <col min="3329" max="3329" width="13.109375" style="112" customWidth="1"/>
    <col min="3330" max="3330" width="8.88671875" style="112"/>
    <col min="3331" max="3331" width="20.6640625" style="112" customWidth="1"/>
    <col min="3332" max="3332" width="51.33203125" style="112" customWidth="1"/>
    <col min="3333" max="3335" width="11.5546875" style="112" bestFit="1" customWidth="1"/>
    <col min="3336" max="3336" width="3.44140625" style="112" customWidth="1"/>
    <col min="3337" max="3337" width="13.6640625" style="112" customWidth="1"/>
    <col min="3338" max="3584" width="8.88671875" style="112"/>
    <col min="3585" max="3585" width="13.109375" style="112" customWidth="1"/>
    <col min="3586" max="3586" width="8.88671875" style="112"/>
    <col min="3587" max="3587" width="20.6640625" style="112" customWidth="1"/>
    <col min="3588" max="3588" width="51.33203125" style="112" customWidth="1"/>
    <col min="3589" max="3591" width="11.5546875" style="112" bestFit="1" customWidth="1"/>
    <col min="3592" max="3592" width="3.44140625" style="112" customWidth="1"/>
    <col min="3593" max="3593" width="13.6640625" style="112" customWidth="1"/>
    <col min="3594" max="3840" width="8.88671875" style="112"/>
    <col min="3841" max="3841" width="13.109375" style="112" customWidth="1"/>
    <col min="3842" max="3842" width="8.88671875" style="112"/>
    <col min="3843" max="3843" width="20.6640625" style="112" customWidth="1"/>
    <col min="3844" max="3844" width="51.33203125" style="112" customWidth="1"/>
    <col min="3845" max="3847" width="11.5546875" style="112" bestFit="1" customWidth="1"/>
    <col min="3848" max="3848" width="3.44140625" style="112" customWidth="1"/>
    <col min="3849" max="3849" width="13.6640625" style="112" customWidth="1"/>
    <col min="3850" max="4096" width="8.88671875" style="112"/>
    <col min="4097" max="4097" width="13.109375" style="112" customWidth="1"/>
    <col min="4098" max="4098" width="8.88671875" style="112"/>
    <col min="4099" max="4099" width="20.6640625" style="112" customWidth="1"/>
    <col min="4100" max="4100" width="51.33203125" style="112" customWidth="1"/>
    <col min="4101" max="4103" width="11.5546875" style="112" bestFit="1" customWidth="1"/>
    <col min="4104" max="4104" width="3.44140625" style="112" customWidth="1"/>
    <col min="4105" max="4105" width="13.6640625" style="112" customWidth="1"/>
    <col min="4106" max="4352" width="8.88671875" style="112"/>
    <col min="4353" max="4353" width="13.109375" style="112" customWidth="1"/>
    <col min="4354" max="4354" width="8.88671875" style="112"/>
    <col min="4355" max="4355" width="20.6640625" style="112" customWidth="1"/>
    <col min="4356" max="4356" width="51.33203125" style="112" customWidth="1"/>
    <col min="4357" max="4359" width="11.5546875" style="112" bestFit="1" customWidth="1"/>
    <col min="4360" max="4360" width="3.44140625" style="112" customWidth="1"/>
    <col min="4361" max="4361" width="13.6640625" style="112" customWidth="1"/>
    <col min="4362" max="4608" width="8.88671875" style="112"/>
    <col min="4609" max="4609" width="13.109375" style="112" customWidth="1"/>
    <col min="4610" max="4610" width="8.88671875" style="112"/>
    <col min="4611" max="4611" width="20.6640625" style="112" customWidth="1"/>
    <col min="4612" max="4612" width="51.33203125" style="112" customWidth="1"/>
    <col min="4613" max="4615" width="11.5546875" style="112" bestFit="1" customWidth="1"/>
    <col min="4616" max="4616" width="3.44140625" style="112" customWidth="1"/>
    <col min="4617" max="4617" width="13.6640625" style="112" customWidth="1"/>
    <col min="4618" max="4864" width="8.88671875" style="112"/>
    <col min="4865" max="4865" width="13.109375" style="112" customWidth="1"/>
    <col min="4866" max="4866" width="8.88671875" style="112"/>
    <col min="4867" max="4867" width="20.6640625" style="112" customWidth="1"/>
    <col min="4868" max="4868" width="51.33203125" style="112" customWidth="1"/>
    <col min="4869" max="4871" width="11.5546875" style="112" bestFit="1" customWidth="1"/>
    <col min="4872" max="4872" width="3.44140625" style="112" customWidth="1"/>
    <col min="4873" max="4873" width="13.6640625" style="112" customWidth="1"/>
    <col min="4874" max="5120" width="8.88671875" style="112"/>
    <col min="5121" max="5121" width="13.109375" style="112" customWidth="1"/>
    <col min="5122" max="5122" width="8.88671875" style="112"/>
    <col min="5123" max="5123" width="20.6640625" style="112" customWidth="1"/>
    <col min="5124" max="5124" width="51.33203125" style="112" customWidth="1"/>
    <col min="5125" max="5127" width="11.5546875" style="112" bestFit="1" customWidth="1"/>
    <col min="5128" max="5128" width="3.44140625" style="112" customWidth="1"/>
    <col min="5129" max="5129" width="13.6640625" style="112" customWidth="1"/>
    <col min="5130" max="5376" width="8.88671875" style="112"/>
    <col min="5377" max="5377" width="13.109375" style="112" customWidth="1"/>
    <col min="5378" max="5378" width="8.88671875" style="112"/>
    <col min="5379" max="5379" width="20.6640625" style="112" customWidth="1"/>
    <col min="5380" max="5380" width="51.33203125" style="112" customWidth="1"/>
    <col min="5381" max="5383" width="11.5546875" style="112" bestFit="1" customWidth="1"/>
    <col min="5384" max="5384" width="3.44140625" style="112" customWidth="1"/>
    <col min="5385" max="5385" width="13.6640625" style="112" customWidth="1"/>
    <col min="5386" max="5632" width="8.88671875" style="112"/>
    <col min="5633" max="5633" width="13.109375" style="112" customWidth="1"/>
    <col min="5634" max="5634" width="8.88671875" style="112"/>
    <col min="5635" max="5635" width="20.6640625" style="112" customWidth="1"/>
    <col min="5636" max="5636" width="51.33203125" style="112" customWidth="1"/>
    <col min="5637" max="5639" width="11.5546875" style="112" bestFit="1" customWidth="1"/>
    <col min="5640" max="5640" width="3.44140625" style="112" customWidth="1"/>
    <col min="5641" max="5641" width="13.6640625" style="112" customWidth="1"/>
    <col min="5642" max="5888" width="8.88671875" style="112"/>
    <col min="5889" max="5889" width="13.109375" style="112" customWidth="1"/>
    <col min="5890" max="5890" width="8.88671875" style="112"/>
    <col min="5891" max="5891" width="20.6640625" style="112" customWidth="1"/>
    <col min="5892" max="5892" width="51.33203125" style="112" customWidth="1"/>
    <col min="5893" max="5895" width="11.5546875" style="112" bestFit="1" customWidth="1"/>
    <col min="5896" max="5896" width="3.44140625" style="112" customWidth="1"/>
    <col min="5897" max="5897" width="13.6640625" style="112" customWidth="1"/>
    <col min="5898" max="6144" width="8.88671875" style="112"/>
    <col min="6145" max="6145" width="13.109375" style="112" customWidth="1"/>
    <col min="6146" max="6146" width="8.88671875" style="112"/>
    <col min="6147" max="6147" width="20.6640625" style="112" customWidth="1"/>
    <col min="6148" max="6148" width="51.33203125" style="112" customWidth="1"/>
    <col min="6149" max="6151" width="11.5546875" style="112" bestFit="1" customWidth="1"/>
    <col min="6152" max="6152" width="3.44140625" style="112" customWidth="1"/>
    <col min="6153" max="6153" width="13.6640625" style="112" customWidth="1"/>
    <col min="6154" max="6400" width="8.88671875" style="112"/>
    <col min="6401" max="6401" width="13.109375" style="112" customWidth="1"/>
    <col min="6402" max="6402" width="8.88671875" style="112"/>
    <col min="6403" max="6403" width="20.6640625" style="112" customWidth="1"/>
    <col min="6404" max="6404" width="51.33203125" style="112" customWidth="1"/>
    <col min="6405" max="6407" width="11.5546875" style="112" bestFit="1" customWidth="1"/>
    <col min="6408" max="6408" width="3.44140625" style="112" customWidth="1"/>
    <col min="6409" max="6409" width="13.6640625" style="112" customWidth="1"/>
    <col min="6410" max="6656" width="8.88671875" style="112"/>
    <col min="6657" max="6657" width="13.109375" style="112" customWidth="1"/>
    <col min="6658" max="6658" width="8.88671875" style="112"/>
    <col min="6659" max="6659" width="20.6640625" style="112" customWidth="1"/>
    <col min="6660" max="6660" width="51.33203125" style="112" customWidth="1"/>
    <col min="6661" max="6663" width="11.5546875" style="112" bestFit="1" customWidth="1"/>
    <col min="6664" max="6664" width="3.44140625" style="112" customWidth="1"/>
    <col min="6665" max="6665" width="13.6640625" style="112" customWidth="1"/>
    <col min="6666" max="6912" width="8.88671875" style="112"/>
    <col min="6913" max="6913" width="13.109375" style="112" customWidth="1"/>
    <col min="6914" max="6914" width="8.88671875" style="112"/>
    <col min="6915" max="6915" width="20.6640625" style="112" customWidth="1"/>
    <col min="6916" max="6916" width="51.33203125" style="112" customWidth="1"/>
    <col min="6917" max="6919" width="11.5546875" style="112" bestFit="1" customWidth="1"/>
    <col min="6920" max="6920" width="3.44140625" style="112" customWidth="1"/>
    <col min="6921" max="6921" width="13.6640625" style="112" customWidth="1"/>
    <col min="6922" max="7168" width="8.88671875" style="112"/>
    <col min="7169" max="7169" width="13.109375" style="112" customWidth="1"/>
    <col min="7170" max="7170" width="8.88671875" style="112"/>
    <col min="7171" max="7171" width="20.6640625" style="112" customWidth="1"/>
    <col min="7172" max="7172" width="51.33203125" style="112" customWidth="1"/>
    <col min="7173" max="7175" width="11.5546875" style="112" bestFit="1" customWidth="1"/>
    <col min="7176" max="7176" width="3.44140625" style="112" customWidth="1"/>
    <col min="7177" max="7177" width="13.6640625" style="112" customWidth="1"/>
    <col min="7178" max="7424" width="8.88671875" style="112"/>
    <col min="7425" max="7425" width="13.109375" style="112" customWidth="1"/>
    <col min="7426" max="7426" width="8.88671875" style="112"/>
    <col min="7427" max="7427" width="20.6640625" style="112" customWidth="1"/>
    <col min="7428" max="7428" width="51.33203125" style="112" customWidth="1"/>
    <col min="7429" max="7431" width="11.5546875" style="112" bestFit="1" customWidth="1"/>
    <col min="7432" max="7432" width="3.44140625" style="112" customWidth="1"/>
    <col min="7433" max="7433" width="13.6640625" style="112" customWidth="1"/>
    <col min="7434" max="7680" width="8.88671875" style="112"/>
    <col min="7681" max="7681" width="13.109375" style="112" customWidth="1"/>
    <col min="7682" max="7682" width="8.88671875" style="112"/>
    <col min="7683" max="7683" width="20.6640625" style="112" customWidth="1"/>
    <col min="7684" max="7684" width="51.33203125" style="112" customWidth="1"/>
    <col min="7685" max="7687" width="11.5546875" style="112" bestFit="1" customWidth="1"/>
    <col min="7688" max="7688" width="3.44140625" style="112" customWidth="1"/>
    <col min="7689" max="7689" width="13.6640625" style="112" customWidth="1"/>
    <col min="7690" max="7936" width="8.88671875" style="112"/>
    <col min="7937" max="7937" width="13.109375" style="112" customWidth="1"/>
    <col min="7938" max="7938" width="8.88671875" style="112"/>
    <col min="7939" max="7939" width="20.6640625" style="112" customWidth="1"/>
    <col min="7940" max="7940" width="51.33203125" style="112" customWidth="1"/>
    <col min="7941" max="7943" width="11.5546875" style="112" bestFit="1" customWidth="1"/>
    <col min="7944" max="7944" width="3.44140625" style="112" customWidth="1"/>
    <col min="7945" max="7945" width="13.6640625" style="112" customWidth="1"/>
    <col min="7946" max="8192" width="8.88671875" style="112"/>
    <col min="8193" max="8193" width="13.109375" style="112" customWidth="1"/>
    <col min="8194" max="8194" width="8.88671875" style="112"/>
    <col min="8195" max="8195" width="20.6640625" style="112" customWidth="1"/>
    <col min="8196" max="8196" width="51.33203125" style="112" customWidth="1"/>
    <col min="8197" max="8199" width="11.5546875" style="112" bestFit="1" customWidth="1"/>
    <col min="8200" max="8200" width="3.44140625" style="112" customWidth="1"/>
    <col min="8201" max="8201" width="13.6640625" style="112" customWidth="1"/>
    <col min="8202" max="8448" width="8.88671875" style="112"/>
    <col min="8449" max="8449" width="13.109375" style="112" customWidth="1"/>
    <col min="8450" max="8450" width="8.88671875" style="112"/>
    <col min="8451" max="8451" width="20.6640625" style="112" customWidth="1"/>
    <col min="8452" max="8452" width="51.33203125" style="112" customWidth="1"/>
    <col min="8453" max="8455" width="11.5546875" style="112" bestFit="1" customWidth="1"/>
    <col min="8456" max="8456" width="3.44140625" style="112" customWidth="1"/>
    <col min="8457" max="8457" width="13.6640625" style="112" customWidth="1"/>
    <col min="8458" max="8704" width="8.88671875" style="112"/>
    <col min="8705" max="8705" width="13.109375" style="112" customWidth="1"/>
    <col min="8706" max="8706" width="8.88671875" style="112"/>
    <col min="8707" max="8707" width="20.6640625" style="112" customWidth="1"/>
    <col min="8708" max="8708" width="51.33203125" style="112" customWidth="1"/>
    <col min="8709" max="8711" width="11.5546875" style="112" bestFit="1" customWidth="1"/>
    <col min="8712" max="8712" width="3.44140625" style="112" customWidth="1"/>
    <col min="8713" max="8713" width="13.6640625" style="112" customWidth="1"/>
    <col min="8714" max="8960" width="8.88671875" style="112"/>
    <col min="8961" max="8961" width="13.109375" style="112" customWidth="1"/>
    <col min="8962" max="8962" width="8.88671875" style="112"/>
    <col min="8963" max="8963" width="20.6640625" style="112" customWidth="1"/>
    <col min="8964" max="8964" width="51.33203125" style="112" customWidth="1"/>
    <col min="8965" max="8967" width="11.5546875" style="112" bestFit="1" customWidth="1"/>
    <col min="8968" max="8968" width="3.44140625" style="112" customWidth="1"/>
    <col min="8969" max="8969" width="13.6640625" style="112" customWidth="1"/>
    <col min="8970" max="9216" width="8.88671875" style="112"/>
    <col min="9217" max="9217" width="13.109375" style="112" customWidth="1"/>
    <col min="9218" max="9218" width="8.88671875" style="112"/>
    <col min="9219" max="9219" width="20.6640625" style="112" customWidth="1"/>
    <col min="9220" max="9220" width="51.33203125" style="112" customWidth="1"/>
    <col min="9221" max="9223" width="11.5546875" style="112" bestFit="1" customWidth="1"/>
    <col min="9224" max="9224" width="3.44140625" style="112" customWidth="1"/>
    <col min="9225" max="9225" width="13.6640625" style="112" customWidth="1"/>
    <col min="9226" max="9472" width="8.88671875" style="112"/>
    <col min="9473" max="9473" width="13.109375" style="112" customWidth="1"/>
    <col min="9474" max="9474" width="8.88671875" style="112"/>
    <col min="9475" max="9475" width="20.6640625" style="112" customWidth="1"/>
    <col min="9476" max="9476" width="51.33203125" style="112" customWidth="1"/>
    <col min="9477" max="9479" width="11.5546875" style="112" bestFit="1" customWidth="1"/>
    <col min="9480" max="9480" width="3.44140625" style="112" customWidth="1"/>
    <col min="9481" max="9481" width="13.6640625" style="112" customWidth="1"/>
    <col min="9482" max="9728" width="8.88671875" style="112"/>
    <col min="9729" max="9729" width="13.109375" style="112" customWidth="1"/>
    <col min="9730" max="9730" width="8.88671875" style="112"/>
    <col min="9731" max="9731" width="20.6640625" style="112" customWidth="1"/>
    <col min="9732" max="9732" width="51.33203125" style="112" customWidth="1"/>
    <col min="9733" max="9735" width="11.5546875" style="112" bestFit="1" customWidth="1"/>
    <col min="9736" max="9736" width="3.44140625" style="112" customWidth="1"/>
    <col min="9737" max="9737" width="13.6640625" style="112" customWidth="1"/>
    <col min="9738" max="9984" width="8.88671875" style="112"/>
    <col min="9985" max="9985" width="13.109375" style="112" customWidth="1"/>
    <col min="9986" max="9986" width="8.88671875" style="112"/>
    <col min="9987" max="9987" width="20.6640625" style="112" customWidth="1"/>
    <col min="9988" max="9988" width="51.33203125" style="112" customWidth="1"/>
    <col min="9989" max="9991" width="11.5546875" style="112" bestFit="1" customWidth="1"/>
    <col min="9992" max="9992" width="3.44140625" style="112" customWidth="1"/>
    <col min="9993" max="9993" width="13.6640625" style="112" customWidth="1"/>
    <col min="9994" max="10240" width="8.88671875" style="112"/>
    <col min="10241" max="10241" width="13.109375" style="112" customWidth="1"/>
    <col min="10242" max="10242" width="8.88671875" style="112"/>
    <col min="10243" max="10243" width="20.6640625" style="112" customWidth="1"/>
    <col min="10244" max="10244" width="51.33203125" style="112" customWidth="1"/>
    <col min="10245" max="10247" width="11.5546875" style="112" bestFit="1" customWidth="1"/>
    <col min="10248" max="10248" width="3.44140625" style="112" customWidth="1"/>
    <col min="10249" max="10249" width="13.6640625" style="112" customWidth="1"/>
    <col min="10250" max="10496" width="8.88671875" style="112"/>
    <col min="10497" max="10497" width="13.109375" style="112" customWidth="1"/>
    <col min="10498" max="10498" width="8.88671875" style="112"/>
    <col min="10499" max="10499" width="20.6640625" style="112" customWidth="1"/>
    <col min="10500" max="10500" width="51.33203125" style="112" customWidth="1"/>
    <col min="10501" max="10503" width="11.5546875" style="112" bestFit="1" customWidth="1"/>
    <col min="10504" max="10504" width="3.44140625" style="112" customWidth="1"/>
    <col min="10505" max="10505" width="13.6640625" style="112" customWidth="1"/>
    <col min="10506" max="10752" width="8.88671875" style="112"/>
    <col min="10753" max="10753" width="13.109375" style="112" customWidth="1"/>
    <col min="10754" max="10754" width="8.88671875" style="112"/>
    <col min="10755" max="10755" width="20.6640625" style="112" customWidth="1"/>
    <col min="10756" max="10756" width="51.33203125" style="112" customWidth="1"/>
    <col min="10757" max="10759" width="11.5546875" style="112" bestFit="1" customWidth="1"/>
    <col min="10760" max="10760" width="3.44140625" style="112" customWidth="1"/>
    <col min="10761" max="10761" width="13.6640625" style="112" customWidth="1"/>
    <col min="10762" max="11008" width="8.88671875" style="112"/>
    <col min="11009" max="11009" width="13.109375" style="112" customWidth="1"/>
    <col min="11010" max="11010" width="8.88671875" style="112"/>
    <col min="11011" max="11011" width="20.6640625" style="112" customWidth="1"/>
    <col min="11012" max="11012" width="51.33203125" style="112" customWidth="1"/>
    <col min="11013" max="11015" width="11.5546875" style="112" bestFit="1" customWidth="1"/>
    <col min="11016" max="11016" width="3.44140625" style="112" customWidth="1"/>
    <col min="11017" max="11017" width="13.6640625" style="112" customWidth="1"/>
    <col min="11018" max="11264" width="8.88671875" style="112"/>
    <col min="11265" max="11265" width="13.109375" style="112" customWidth="1"/>
    <col min="11266" max="11266" width="8.88671875" style="112"/>
    <col min="11267" max="11267" width="20.6640625" style="112" customWidth="1"/>
    <col min="11268" max="11268" width="51.33203125" style="112" customWidth="1"/>
    <col min="11269" max="11271" width="11.5546875" style="112" bestFit="1" customWidth="1"/>
    <col min="11272" max="11272" width="3.44140625" style="112" customWidth="1"/>
    <col min="11273" max="11273" width="13.6640625" style="112" customWidth="1"/>
    <col min="11274" max="11520" width="8.88671875" style="112"/>
    <col min="11521" max="11521" width="13.109375" style="112" customWidth="1"/>
    <col min="11522" max="11522" width="8.88671875" style="112"/>
    <col min="11523" max="11523" width="20.6640625" style="112" customWidth="1"/>
    <col min="11524" max="11524" width="51.33203125" style="112" customWidth="1"/>
    <col min="11525" max="11527" width="11.5546875" style="112" bestFit="1" customWidth="1"/>
    <col min="11528" max="11528" width="3.44140625" style="112" customWidth="1"/>
    <col min="11529" max="11529" width="13.6640625" style="112" customWidth="1"/>
    <col min="11530" max="11776" width="8.88671875" style="112"/>
    <col min="11777" max="11777" width="13.109375" style="112" customWidth="1"/>
    <col min="11778" max="11778" width="8.88671875" style="112"/>
    <col min="11779" max="11779" width="20.6640625" style="112" customWidth="1"/>
    <col min="11780" max="11780" width="51.33203125" style="112" customWidth="1"/>
    <col min="11781" max="11783" width="11.5546875" style="112" bestFit="1" customWidth="1"/>
    <col min="11784" max="11784" width="3.44140625" style="112" customWidth="1"/>
    <col min="11785" max="11785" width="13.6640625" style="112" customWidth="1"/>
    <col min="11786" max="12032" width="8.88671875" style="112"/>
    <col min="12033" max="12033" width="13.109375" style="112" customWidth="1"/>
    <col min="12034" max="12034" width="8.88671875" style="112"/>
    <col min="12035" max="12035" width="20.6640625" style="112" customWidth="1"/>
    <col min="12036" max="12036" width="51.33203125" style="112" customWidth="1"/>
    <col min="12037" max="12039" width="11.5546875" style="112" bestFit="1" customWidth="1"/>
    <col min="12040" max="12040" width="3.44140625" style="112" customWidth="1"/>
    <col min="12041" max="12041" width="13.6640625" style="112" customWidth="1"/>
    <col min="12042" max="12288" width="8.88671875" style="112"/>
    <col min="12289" max="12289" width="13.109375" style="112" customWidth="1"/>
    <col min="12290" max="12290" width="8.88671875" style="112"/>
    <col min="12291" max="12291" width="20.6640625" style="112" customWidth="1"/>
    <col min="12292" max="12292" width="51.33203125" style="112" customWidth="1"/>
    <col min="12293" max="12295" width="11.5546875" style="112" bestFit="1" customWidth="1"/>
    <col min="12296" max="12296" width="3.44140625" style="112" customWidth="1"/>
    <col min="12297" max="12297" width="13.6640625" style="112" customWidth="1"/>
    <col min="12298" max="12544" width="8.88671875" style="112"/>
    <col min="12545" max="12545" width="13.109375" style="112" customWidth="1"/>
    <col min="12546" max="12546" width="8.88671875" style="112"/>
    <col min="12547" max="12547" width="20.6640625" style="112" customWidth="1"/>
    <col min="12548" max="12548" width="51.33203125" style="112" customWidth="1"/>
    <col min="12549" max="12551" width="11.5546875" style="112" bestFit="1" customWidth="1"/>
    <col min="12552" max="12552" width="3.44140625" style="112" customWidth="1"/>
    <col min="12553" max="12553" width="13.6640625" style="112" customWidth="1"/>
    <col min="12554" max="12800" width="8.88671875" style="112"/>
    <col min="12801" max="12801" width="13.109375" style="112" customWidth="1"/>
    <col min="12802" max="12802" width="8.88671875" style="112"/>
    <col min="12803" max="12803" width="20.6640625" style="112" customWidth="1"/>
    <col min="12804" max="12804" width="51.33203125" style="112" customWidth="1"/>
    <col min="12805" max="12807" width="11.5546875" style="112" bestFit="1" customWidth="1"/>
    <col min="12808" max="12808" width="3.44140625" style="112" customWidth="1"/>
    <col min="12809" max="12809" width="13.6640625" style="112" customWidth="1"/>
    <col min="12810" max="13056" width="8.88671875" style="112"/>
    <col min="13057" max="13057" width="13.109375" style="112" customWidth="1"/>
    <col min="13058" max="13058" width="8.88671875" style="112"/>
    <col min="13059" max="13059" width="20.6640625" style="112" customWidth="1"/>
    <col min="13060" max="13060" width="51.33203125" style="112" customWidth="1"/>
    <col min="13061" max="13063" width="11.5546875" style="112" bestFit="1" customWidth="1"/>
    <col min="13064" max="13064" width="3.44140625" style="112" customWidth="1"/>
    <col min="13065" max="13065" width="13.6640625" style="112" customWidth="1"/>
    <col min="13066" max="13312" width="8.88671875" style="112"/>
    <col min="13313" max="13313" width="13.109375" style="112" customWidth="1"/>
    <col min="13314" max="13314" width="8.88671875" style="112"/>
    <col min="13315" max="13315" width="20.6640625" style="112" customWidth="1"/>
    <col min="13316" max="13316" width="51.33203125" style="112" customWidth="1"/>
    <col min="13317" max="13319" width="11.5546875" style="112" bestFit="1" customWidth="1"/>
    <col min="13320" max="13320" width="3.44140625" style="112" customWidth="1"/>
    <col min="13321" max="13321" width="13.6640625" style="112" customWidth="1"/>
    <col min="13322" max="13568" width="8.88671875" style="112"/>
    <col min="13569" max="13569" width="13.109375" style="112" customWidth="1"/>
    <col min="13570" max="13570" width="8.88671875" style="112"/>
    <col min="13571" max="13571" width="20.6640625" style="112" customWidth="1"/>
    <col min="13572" max="13572" width="51.33203125" style="112" customWidth="1"/>
    <col min="13573" max="13575" width="11.5546875" style="112" bestFit="1" customWidth="1"/>
    <col min="13576" max="13576" width="3.44140625" style="112" customWidth="1"/>
    <col min="13577" max="13577" width="13.6640625" style="112" customWidth="1"/>
    <col min="13578" max="13824" width="8.88671875" style="112"/>
    <col min="13825" max="13825" width="13.109375" style="112" customWidth="1"/>
    <col min="13826" max="13826" width="8.88671875" style="112"/>
    <col min="13827" max="13827" width="20.6640625" style="112" customWidth="1"/>
    <col min="13828" max="13828" width="51.33203125" style="112" customWidth="1"/>
    <col min="13829" max="13831" width="11.5546875" style="112" bestFit="1" customWidth="1"/>
    <col min="13832" max="13832" width="3.44140625" style="112" customWidth="1"/>
    <col min="13833" max="13833" width="13.6640625" style="112" customWidth="1"/>
    <col min="13834" max="14080" width="8.88671875" style="112"/>
    <col min="14081" max="14081" width="13.109375" style="112" customWidth="1"/>
    <col min="14082" max="14082" width="8.88671875" style="112"/>
    <col min="14083" max="14083" width="20.6640625" style="112" customWidth="1"/>
    <col min="14084" max="14084" width="51.33203125" style="112" customWidth="1"/>
    <col min="14085" max="14087" width="11.5546875" style="112" bestFit="1" customWidth="1"/>
    <col min="14088" max="14088" width="3.44140625" style="112" customWidth="1"/>
    <col min="14089" max="14089" width="13.6640625" style="112" customWidth="1"/>
    <col min="14090" max="14336" width="8.88671875" style="112"/>
    <col min="14337" max="14337" width="13.109375" style="112" customWidth="1"/>
    <col min="14338" max="14338" width="8.88671875" style="112"/>
    <col min="14339" max="14339" width="20.6640625" style="112" customWidth="1"/>
    <col min="14340" max="14340" width="51.33203125" style="112" customWidth="1"/>
    <col min="14341" max="14343" width="11.5546875" style="112" bestFit="1" customWidth="1"/>
    <col min="14344" max="14344" width="3.44140625" style="112" customWidth="1"/>
    <col min="14345" max="14345" width="13.6640625" style="112" customWidth="1"/>
    <col min="14346" max="14592" width="8.88671875" style="112"/>
    <col min="14593" max="14593" width="13.109375" style="112" customWidth="1"/>
    <col min="14594" max="14594" width="8.88671875" style="112"/>
    <col min="14595" max="14595" width="20.6640625" style="112" customWidth="1"/>
    <col min="14596" max="14596" width="51.33203125" style="112" customWidth="1"/>
    <col min="14597" max="14599" width="11.5546875" style="112" bestFit="1" customWidth="1"/>
    <col min="14600" max="14600" width="3.44140625" style="112" customWidth="1"/>
    <col min="14601" max="14601" width="13.6640625" style="112" customWidth="1"/>
    <col min="14602" max="14848" width="8.88671875" style="112"/>
    <col min="14849" max="14849" width="13.109375" style="112" customWidth="1"/>
    <col min="14850" max="14850" width="8.88671875" style="112"/>
    <col min="14851" max="14851" width="20.6640625" style="112" customWidth="1"/>
    <col min="14852" max="14852" width="51.33203125" style="112" customWidth="1"/>
    <col min="14853" max="14855" width="11.5546875" style="112" bestFit="1" customWidth="1"/>
    <col min="14856" max="14856" width="3.44140625" style="112" customWidth="1"/>
    <col min="14857" max="14857" width="13.6640625" style="112" customWidth="1"/>
    <col min="14858" max="15104" width="8.88671875" style="112"/>
    <col min="15105" max="15105" width="13.109375" style="112" customWidth="1"/>
    <col min="15106" max="15106" width="8.88671875" style="112"/>
    <col min="15107" max="15107" width="20.6640625" style="112" customWidth="1"/>
    <col min="15108" max="15108" width="51.33203125" style="112" customWidth="1"/>
    <col min="15109" max="15111" width="11.5546875" style="112" bestFit="1" customWidth="1"/>
    <col min="15112" max="15112" width="3.44140625" style="112" customWidth="1"/>
    <col min="15113" max="15113" width="13.6640625" style="112" customWidth="1"/>
    <col min="15114" max="15360" width="8.88671875" style="112"/>
    <col min="15361" max="15361" width="13.109375" style="112" customWidth="1"/>
    <col min="15362" max="15362" width="8.88671875" style="112"/>
    <col min="15363" max="15363" width="20.6640625" style="112" customWidth="1"/>
    <col min="15364" max="15364" width="51.33203125" style="112" customWidth="1"/>
    <col min="15365" max="15367" width="11.5546875" style="112" bestFit="1" customWidth="1"/>
    <col min="15368" max="15368" width="3.44140625" style="112" customWidth="1"/>
    <col min="15369" max="15369" width="13.6640625" style="112" customWidth="1"/>
    <col min="15370" max="15616" width="8.88671875" style="112"/>
    <col min="15617" max="15617" width="13.109375" style="112" customWidth="1"/>
    <col min="15618" max="15618" width="8.88671875" style="112"/>
    <col min="15619" max="15619" width="20.6640625" style="112" customWidth="1"/>
    <col min="15620" max="15620" width="51.33203125" style="112" customWidth="1"/>
    <col min="15621" max="15623" width="11.5546875" style="112" bestFit="1" customWidth="1"/>
    <col min="15624" max="15624" width="3.44140625" style="112" customWidth="1"/>
    <col min="15625" max="15625" width="13.6640625" style="112" customWidth="1"/>
    <col min="15626" max="15872" width="8.88671875" style="112"/>
    <col min="15873" max="15873" width="13.109375" style="112" customWidth="1"/>
    <col min="15874" max="15874" width="8.88671875" style="112"/>
    <col min="15875" max="15875" width="20.6640625" style="112" customWidth="1"/>
    <col min="15876" max="15876" width="51.33203125" style="112" customWidth="1"/>
    <col min="15877" max="15879" width="11.5546875" style="112" bestFit="1" customWidth="1"/>
    <col min="15880" max="15880" width="3.44140625" style="112" customWidth="1"/>
    <col min="15881" max="15881" width="13.6640625" style="112" customWidth="1"/>
    <col min="15882" max="16128" width="8.88671875" style="112"/>
    <col min="16129" max="16129" width="13.109375" style="112" customWidth="1"/>
    <col min="16130" max="16130" width="8.88671875" style="112"/>
    <col min="16131" max="16131" width="20.6640625" style="112" customWidth="1"/>
    <col min="16132" max="16132" width="51.33203125" style="112" customWidth="1"/>
    <col min="16133" max="16135" width="11.5546875" style="112" bestFit="1" customWidth="1"/>
    <col min="16136" max="16136" width="3.44140625" style="112" customWidth="1"/>
    <col min="16137" max="16137" width="13.6640625" style="112" customWidth="1"/>
    <col min="16138" max="16384" width="8.88671875" style="112"/>
  </cols>
  <sheetData>
    <row r="1" spans="1:13" ht="33" customHeight="1" thickBot="1" x14ac:dyDescent="0.3"/>
    <row r="2" spans="1:13" ht="42.75" customHeight="1" thickBot="1" x14ac:dyDescent="0.55000000000000004">
      <c r="B2" s="346" t="s">
        <v>61</v>
      </c>
      <c r="C2" s="347"/>
      <c r="D2" s="347"/>
      <c r="E2" s="347"/>
      <c r="F2" s="347"/>
      <c r="G2" s="347"/>
      <c r="H2" s="347"/>
      <c r="I2" s="348"/>
    </row>
    <row r="3" spans="1:13" s="114" customFormat="1" ht="21" x14ac:dyDescent="0.4">
      <c r="B3" s="349" t="s">
        <v>62</v>
      </c>
      <c r="C3" s="350"/>
      <c r="D3" s="350"/>
      <c r="E3" s="350"/>
      <c r="F3" s="350"/>
      <c r="G3" s="350"/>
      <c r="H3" s="350"/>
      <c r="I3" s="351"/>
    </row>
    <row r="4" spans="1:13" ht="28.5" customHeight="1" thickBot="1" x14ac:dyDescent="0.3">
      <c r="B4" s="115" t="s">
        <v>63</v>
      </c>
      <c r="C4" s="116" t="s">
        <v>0</v>
      </c>
      <c r="D4" s="117" t="s">
        <v>1</v>
      </c>
      <c r="E4" s="117" t="s">
        <v>64</v>
      </c>
      <c r="F4" s="117" t="s">
        <v>19</v>
      </c>
      <c r="G4" s="118" t="s">
        <v>65</v>
      </c>
      <c r="H4" s="117"/>
      <c r="I4" s="119" t="s">
        <v>66</v>
      </c>
    </row>
    <row r="5" spans="1:13" ht="8.25" customHeight="1" x14ac:dyDescent="0.25">
      <c r="B5" s="120"/>
      <c r="G5" s="121"/>
      <c r="I5" s="122"/>
    </row>
    <row r="6" spans="1:13" ht="17.399999999999999" x14ac:dyDescent="0.3">
      <c r="B6" s="123"/>
      <c r="C6" s="124"/>
      <c r="D6" s="125"/>
      <c r="E6" s="126"/>
      <c r="F6" s="126"/>
      <c r="G6" s="126"/>
      <c r="H6" s="125"/>
      <c r="I6" s="127"/>
    </row>
    <row r="7" spans="1:13" ht="39" customHeight="1" thickBot="1" x14ac:dyDescent="0.35">
      <c r="B7" s="128"/>
      <c r="C7" s="129">
        <v>9780764237034</v>
      </c>
      <c r="D7" s="130" t="s">
        <v>67</v>
      </c>
      <c r="E7" s="131">
        <v>24.97</v>
      </c>
      <c r="F7" s="126">
        <v>14.99</v>
      </c>
      <c r="G7" s="126">
        <f>E7-F7</f>
        <v>9.9799999999999986</v>
      </c>
      <c r="H7" s="125"/>
      <c r="I7" s="132">
        <f>B7*G7</f>
        <v>0</v>
      </c>
    </row>
    <row r="8" spans="1:13" ht="42.75" customHeight="1" thickBot="1" x14ac:dyDescent="0.35">
      <c r="B8" s="123"/>
      <c r="C8" s="133" t="s">
        <v>68</v>
      </c>
      <c r="D8" s="134" t="s">
        <v>69</v>
      </c>
      <c r="E8" s="126" t="s">
        <v>68</v>
      </c>
      <c r="F8" s="126" t="s">
        <v>68</v>
      </c>
      <c r="G8" s="126" t="s">
        <v>68</v>
      </c>
      <c r="H8" s="125"/>
      <c r="I8" s="135" t="s">
        <v>68</v>
      </c>
    </row>
    <row r="9" spans="1:13" ht="18" thickBot="1" x14ac:dyDescent="0.35">
      <c r="B9" s="123"/>
      <c r="C9" s="124"/>
      <c r="D9" s="136" t="s">
        <v>70</v>
      </c>
      <c r="E9" s="125" t="s">
        <v>71</v>
      </c>
      <c r="F9" s="125"/>
      <c r="G9" s="125"/>
      <c r="H9" s="137"/>
      <c r="I9" s="135">
        <f>SUM(I6:I8)</f>
        <v>0</v>
      </c>
    </row>
    <row r="10" spans="1:13" ht="9" customHeight="1" x14ac:dyDescent="0.25">
      <c r="B10" s="138"/>
      <c r="I10" s="139"/>
    </row>
    <row r="11" spans="1:13" ht="25.5" customHeight="1" x14ac:dyDescent="0.25">
      <c r="B11" s="352" t="s">
        <v>72</v>
      </c>
      <c r="C11" s="353"/>
      <c r="D11" s="353"/>
      <c r="E11" s="353"/>
      <c r="F11" s="353"/>
      <c r="G11" s="353"/>
      <c r="H11" s="353"/>
      <c r="I11" s="354"/>
    </row>
    <row r="12" spans="1:13" x14ac:dyDescent="0.25">
      <c r="B12" s="355"/>
      <c r="C12" s="356"/>
      <c r="D12" s="356"/>
      <c r="E12" s="356"/>
      <c r="F12" s="356"/>
      <c r="G12" s="356"/>
      <c r="H12" s="356"/>
      <c r="I12" s="357"/>
    </row>
    <row r="13" spans="1:13" x14ac:dyDescent="0.25">
      <c r="B13" s="140" t="s">
        <v>63</v>
      </c>
      <c r="C13" s="141" t="s">
        <v>0</v>
      </c>
      <c r="D13" s="142" t="s">
        <v>1</v>
      </c>
      <c r="E13" s="142"/>
      <c r="F13" s="141" t="s">
        <v>64</v>
      </c>
      <c r="G13" s="143"/>
      <c r="H13" s="142"/>
      <c r="I13" s="144" t="s">
        <v>73</v>
      </c>
    </row>
    <row r="14" spans="1:13" ht="17.399999999999999" x14ac:dyDescent="0.3">
      <c r="A14" s="125"/>
      <c r="B14" s="145"/>
      <c r="C14" s="146"/>
      <c r="D14" s="147"/>
      <c r="F14" s="147"/>
      <c r="G14" s="148" t="s">
        <v>74</v>
      </c>
      <c r="I14" s="149">
        <f>B14*F14</f>
        <v>0</v>
      </c>
    </row>
    <row r="15" spans="1:13" ht="17.399999999999999" x14ac:dyDescent="0.3">
      <c r="A15" s="125"/>
      <c r="B15" s="145"/>
      <c r="C15" s="146"/>
      <c r="D15" s="147"/>
      <c r="F15" s="147"/>
      <c r="G15" s="148" t="s">
        <v>74</v>
      </c>
      <c r="I15" s="149">
        <f t="shared" ref="I15:I24" si="0">B15*F15</f>
        <v>0</v>
      </c>
      <c r="M15" s="150"/>
    </row>
    <row r="16" spans="1:13" ht="17.399999999999999" x14ac:dyDescent="0.3">
      <c r="A16" s="125"/>
      <c r="B16" s="145"/>
      <c r="C16" s="146"/>
      <c r="D16" s="147"/>
      <c r="F16" s="147"/>
      <c r="G16" s="148" t="s">
        <v>74</v>
      </c>
      <c r="I16" s="149">
        <f t="shared" si="0"/>
        <v>0</v>
      </c>
      <c r="M16" s="150"/>
    </row>
    <row r="17" spans="1:13" ht="17.399999999999999" x14ac:dyDescent="0.3">
      <c r="A17" s="125"/>
      <c r="B17" s="145"/>
      <c r="C17" s="146"/>
      <c r="D17" s="147"/>
      <c r="F17" s="147"/>
      <c r="G17" s="148" t="s">
        <v>74</v>
      </c>
      <c r="I17" s="149">
        <f t="shared" si="0"/>
        <v>0</v>
      </c>
      <c r="M17" s="150"/>
    </row>
    <row r="18" spans="1:13" ht="17.399999999999999" x14ac:dyDescent="0.3">
      <c r="A18" s="125"/>
      <c r="B18" s="145"/>
      <c r="C18" s="146"/>
      <c r="D18" s="147"/>
      <c r="F18" s="147"/>
      <c r="G18" s="148" t="s">
        <v>74</v>
      </c>
      <c r="I18" s="149">
        <f t="shared" si="0"/>
        <v>0</v>
      </c>
      <c r="M18" s="150"/>
    </row>
    <row r="19" spans="1:13" ht="17.399999999999999" x14ac:dyDescent="0.3">
      <c r="A19" s="125"/>
      <c r="B19" s="145"/>
      <c r="C19" s="146"/>
      <c r="D19" s="147"/>
      <c r="F19" s="147"/>
      <c r="G19" s="148" t="s">
        <v>74</v>
      </c>
      <c r="I19" s="149">
        <f>B19*F19</f>
        <v>0</v>
      </c>
      <c r="M19" s="150"/>
    </row>
    <row r="20" spans="1:13" ht="17.399999999999999" x14ac:dyDescent="0.3">
      <c r="A20" s="125"/>
      <c r="B20" s="145"/>
      <c r="C20" s="146"/>
      <c r="D20" s="147"/>
      <c r="F20" s="147"/>
      <c r="G20" s="148" t="s">
        <v>74</v>
      </c>
      <c r="I20" s="149">
        <f>B20*F20</f>
        <v>0</v>
      </c>
      <c r="M20" s="150"/>
    </row>
    <row r="21" spans="1:13" ht="17.399999999999999" x14ac:dyDescent="0.3">
      <c r="A21" s="125"/>
      <c r="B21" s="145"/>
      <c r="C21" s="146"/>
      <c r="D21" s="147"/>
      <c r="F21" s="147"/>
      <c r="G21" s="148" t="s">
        <v>74</v>
      </c>
      <c r="I21" s="149">
        <f>B21*F21</f>
        <v>0</v>
      </c>
      <c r="M21" s="150"/>
    </row>
    <row r="22" spans="1:13" ht="17.399999999999999" x14ac:dyDescent="0.3">
      <c r="A22" s="125"/>
      <c r="B22" s="145"/>
      <c r="C22" s="146"/>
      <c r="D22" s="147"/>
      <c r="F22" s="147"/>
      <c r="G22" s="148" t="s">
        <v>74</v>
      </c>
      <c r="I22" s="149">
        <f t="shared" si="0"/>
        <v>0</v>
      </c>
      <c r="M22" s="150"/>
    </row>
    <row r="23" spans="1:13" ht="17.399999999999999" x14ac:dyDescent="0.3">
      <c r="A23" s="125"/>
      <c r="B23" s="145"/>
      <c r="C23" s="146"/>
      <c r="D23" s="147"/>
      <c r="F23" s="147"/>
      <c r="G23" s="148" t="s">
        <v>74</v>
      </c>
      <c r="I23" s="149">
        <f t="shared" si="0"/>
        <v>0</v>
      </c>
      <c r="M23" s="150"/>
    </row>
    <row r="24" spans="1:13" ht="17.399999999999999" x14ac:dyDescent="0.3">
      <c r="A24" s="125"/>
      <c r="B24" s="145"/>
      <c r="C24" s="146"/>
      <c r="D24" s="147"/>
      <c r="F24" s="151"/>
      <c r="G24" s="148" t="s">
        <v>74</v>
      </c>
      <c r="I24" s="149">
        <f t="shared" si="0"/>
        <v>0</v>
      </c>
      <c r="M24" s="150"/>
    </row>
    <row r="25" spans="1:13" ht="6" customHeight="1" x14ac:dyDescent="0.3">
      <c r="A25" s="125"/>
      <c r="B25" s="358"/>
      <c r="C25" s="359"/>
      <c r="D25" s="359"/>
      <c r="E25" s="359"/>
      <c r="I25" s="139"/>
      <c r="M25" s="150"/>
    </row>
    <row r="26" spans="1:13" ht="17.399999999999999" x14ac:dyDescent="0.3">
      <c r="A26" s="125"/>
      <c r="B26" s="358"/>
      <c r="C26" s="359"/>
      <c r="D26" s="359"/>
      <c r="E26" s="359"/>
      <c r="F26" s="112" t="s">
        <v>75</v>
      </c>
      <c r="I26" s="152">
        <f>SUM(I14:I25)</f>
        <v>0</v>
      </c>
      <c r="M26" s="150"/>
    </row>
    <row r="27" spans="1:13" ht="4.5" customHeight="1" x14ac:dyDescent="0.25">
      <c r="B27" s="360"/>
      <c r="C27" s="361"/>
      <c r="D27" s="361"/>
      <c r="E27" s="361"/>
      <c r="F27" s="153"/>
      <c r="G27" s="153"/>
      <c r="H27" s="153"/>
      <c r="I27" s="154"/>
    </row>
    <row r="28" spans="1:13" ht="15.6" x14ac:dyDescent="0.3">
      <c r="B28" s="155"/>
      <c r="C28" s="112"/>
      <c r="I28" s="139"/>
    </row>
    <row r="29" spans="1:13" x14ac:dyDescent="0.25">
      <c r="B29" s="362" t="s">
        <v>6</v>
      </c>
      <c r="C29" s="344"/>
      <c r="D29" s="344"/>
      <c r="I29" s="139"/>
    </row>
    <row r="30" spans="1:13" x14ac:dyDescent="0.25">
      <c r="B30" s="344"/>
      <c r="C30" s="344"/>
      <c r="D30" s="344"/>
      <c r="I30" s="139"/>
    </row>
    <row r="31" spans="1:13" x14ac:dyDescent="0.25">
      <c r="B31" s="343" t="s">
        <v>41</v>
      </c>
      <c r="C31" s="344"/>
      <c r="D31" s="344"/>
      <c r="I31" s="139"/>
    </row>
    <row r="32" spans="1:13" x14ac:dyDescent="0.25">
      <c r="B32" s="344"/>
      <c r="C32" s="344"/>
      <c r="D32" s="344"/>
      <c r="I32" s="139"/>
    </row>
    <row r="33" spans="2:9" x14ac:dyDescent="0.25">
      <c r="B33" s="343" t="s">
        <v>41</v>
      </c>
      <c r="C33" s="344"/>
      <c r="D33" s="344"/>
      <c r="I33" s="139"/>
    </row>
    <row r="34" spans="2:9" x14ac:dyDescent="0.25">
      <c r="B34" s="344"/>
      <c r="C34" s="344"/>
      <c r="D34" s="344"/>
      <c r="I34" s="139"/>
    </row>
    <row r="35" spans="2:9" x14ac:dyDescent="0.25">
      <c r="B35" s="345" t="s">
        <v>76</v>
      </c>
      <c r="C35" s="344"/>
      <c r="D35" s="344"/>
      <c r="I35" s="139"/>
    </row>
    <row r="36" spans="2:9" x14ac:dyDescent="0.25">
      <c r="B36" s="344"/>
      <c r="C36" s="344"/>
      <c r="D36" s="344"/>
      <c r="I36" s="139"/>
    </row>
    <row r="37" spans="2:9" x14ac:dyDescent="0.25">
      <c r="B37" s="156"/>
      <c r="C37" s="157"/>
      <c r="D37" s="158"/>
      <c r="E37" s="153"/>
      <c r="F37" s="153"/>
      <c r="G37" s="153"/>
      <c r="H37" s="153"/>
      <c r="I37" s="154"/>
    </row>
    <row r="38" spans="2:9" ht="31.5" customHeight="1" x14ac:dyDescent="0.3">
      <c r="B38" s="159" t="s">
        <v>77</v>
      </c>
      <c r="C38" s="112"/>
    </row>
    <row r="39" spans="2:9" ht="15.6" x14ac:dyDescent="0.3">
      <c r="B39" s="160" t="s">
        <v>78</v>
      </c>
      <c r="C39" s="112"/>
      <c r="F39" s="112" t="s">
        <v>79</v>
      </c>
      <c r="H39" s="161"/>
    </row>
  </sheetData>
  <mergeCells count="8">
    <mergeCell ref="B33:D34"/>
    <mergeCell ref="B35:D36"/>
    <mergeCell ref="B2:I2"/>
    <mergeCell ref="B3:I3"/>
    <mergeCell ref="B11:I12"/>
    <mergeCell ref="B25:E27"/>
    <mergeCell ref="B29:D30"/>
    <mergeCell ref="B31:D32"/>
  </mergeCells>
  <pageMargins left="0.25" right="0.25" top="0.4" bottom="0.4" header="0" footer="0"/>
  <pageSetup scale="76" orientation="portrait" r:id="rId1"/>
  <headerFooter alignWithMargins="0">
    <oddHeader>&amp;C&amp;"Arial,Bold"&amp;18Baker Publishing Group
6030 East Fulton Road 
Ada, MI 49301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0A3F7-1D52-42E8-ABA3-A555ACED61CA}">
  <sheetPr>
    <pageSetUpPr fitToPage="1"/>
  </sheetPr>
  <dimension ref="A1:K22"/>
  <sheetViews>
    <sheetView workbookViewId="0">
      <selection activeCell="A22" sqref="A22"/>
    </sheetView>
  </sheetViews>
  <sheetFormatPr defaultColWidth="9.109375" defaultRowHeight="14.4" x14ac:dyDescent="0.3"/>
  <cols>
    <col min="1" max="1" width="14.5546875" style="83" customWidth="1"/>
    <col min="2" max="2" width="14.109375" style="84" bestFit="1" customWidth="1"/>
    <col min="3" max="3" width="18.6640625" style="84" customWidth="1"/>
    <col min="4" max="4" width="9.6640625" style="85" bestFit="1" customWidth="1"/>
    <col min="5" max="5" width="9.109375" style="93"/>
    <col min="6" max="6" width="7" style="93" bestFit="1" customWidth="1"/>
    <col min="7" max="7" width="8.109375" style="93" bestFit="1" customWidth="1"/>
    <col min="8" max="8" width="10.44140625" style="83" bestFit="1" customWidth="1"/>
    <col min="9" max="9" width="11.33203125" style="83" customWidth="1"/>
    <col min="10" max="10" width="25" style="85" customWidth="1"/>
    <col min="11" max="11" width="11.44140625" style="86" customWidth="1"/>
    <col min="12" max="16384" width="9.109375" style="86"/>
  </cols>
  <sheetData>
    <row r="1" spans="1:11" x14ac:dyDescent="0.3">
      <c r="C1" s="329" t="s">
        <v>80</v>
      </c>
      <c r="D1" s="330"/>
      <c r="E1" s="330"/>
      <c r="F1" s="330"/>
      <c r="G1" s="330"/>
      <c r="H1" s="330"/>
      <c r="I1" s="330"/>
    </row>
    <row r="2" spans="1:11" x14ac:dyDescent="0.3">
      <c r="C2" s="330"/>
      <c r="D2" s="330"/>
      <c r="E2" s="330"/>
      <c r="F2" s="330"/>
      <c r="G2" s="330"/>
      <c r="H2" s="330"/>
      <c r="I2" s="330"/>
    </row>
    <row r="3" spans="1:11" x14ac:dyDescent="0.3">
      <c r="C3" s="330"/>
      <c r="D3" s="330"/>
      <c r="E3" s="330"/>
      <c r="F3" s="330"/>
      <c r="G3" s="330"/>
      <c r="H3" s="330"/>
      <c r="I3" s="330"/>
    </row>
    <row r="4" spans="1:11" x14ac:dyDescent="0.3">
      <c r="C4" s="330"/>
      <c r="D4" s="330"/>
      <c r="E4" s="330"/>
      <c r="F4" s="330"/>
      <c r="G4" s="330"/>
      <c r="H4" s="330"/>
      <c r="I4" s="330"/>
    </row>
    <row r="5" spans="1:11" ht="15" customHeight="1" x14ac:dyDescent="0.3">
      <c r="C5" s="330"/>
      <c r="D5" s="330"/>
      <c r="E5" s="330"/>
      <c r="F5" s="330"/>
      <c r="G5" s="330"/>
      <c r="H5" s="330"/>
      <c r="I5" s="330"/>
    </row>
    <row r="6" spans="1:11" ht="15" customHeight="1" x14ac:dyDescent="0.3">
      <c r="C6" s="330"/>
      <c r="D6" s="330"/>
      <c r="E6" s="330"/>
      <c r="F6" s="330"/>
      <c r="G6" s="330"/>
      <c r="H6" s="330"/>
      <c r="I6" s="330"/>
    </row>
    <row r="9" spans="1:11" ht="12" customHeight="1" x14ac:dyDescent="0.3">
      <c r="A9" s="331"/>
      <c r="B9" s="369"/>
      <c r="C9" s="369"/>
      <c r="D9" s="369"/>
      <c r="E9" s="369"/>
      <c r="F9" s="369"/>
      <c r="G9" s="369"/>
      <c r="H9" s="369"/>
      <c r="I9" s="369"/>
      <c r="J9" s="369"/>
    </row>
    <row r="10" spans="1:11" s="85" customFormat="1" ht="43.2" x14ac:dyDescent="0.3">
      <c r="A10" s="110" t="s">
        <v>81</v>
      </c>
      <c r="B10" s="88" t="s">
        <v>0</v>
      </c>
      <c r="C10" s="110" t="s">
        <v>43</v>
      </c>
      <c r="D10" s="89" t="s">
        <v>44</v>
      </c>
      <c r="E10" s="89" t="s">
        <v>19</v>
      </c>
      <c r="F10" s="89" t="s">
        <v>82</v>
      </c>
      <c r="G10" s="89" t="s">
        <v>83</v>
      </c>
      <c r="H10" s="110" t="s">
        <v>45</v>
      </c>
      <c r="I10" s="110" t="s">
        <v>84</v>
      </c>
      <c r="J10" s="333" t="s">
        <v>46</v>
      </c>
      <c r="K10" s="334"/>
    </row>
    <row r="11" spans="1:11" s="85" customFormat="1" ht="22.8" x14ac:dyDescent="0.3">
      <c r="A11" s="162"/>
      <c r="B11" s="163">
        <v>602507447380</v>
      </c>
      <c r="C11" s="164" t="s">
        <v>85</v>
      </c>
      <c r="D11" s="165">
        <v>11.99</v>
      </c>
      <c r="E11" s="165">
        <v>7.99</v>
      </c>
      <c r="F11" s="166">
        <v>4.79</v>
      </c>
      <c r="G11" s="166">
        <v>2.4</v>
      </c>
      <c r="H11" s="162"/>
      <c r="I11" s="162">
        <f t="shared" ref="I11" si="0">SUM(G11*H11)</f>
        <v>0</v>
      </c>
      <c r="J11" s="370"/>
      <c r="K11" s="371"/>
    </row>
    <row r="12" spans="1:11" s="85" customFormat="1" x14ac:dyDescent="0.3">
      <c r="A12" s="162"/>
      <c r="B12" s="163"/>
      <c r="C12" s="167"/>
      <c r="D12" s="165"/>
      <c r="E12" s="165"/>
      <c r="F12" s="168"/>
      <c r="G12" s="168"/>
      <c r="H12" s="162"/>
      <c r="I12" s="162"/>
      <c r="J12" s="370"/>
      <c r="K12" s="371"/>
    </row>
    <row r="14" spans="1:11" ht="15" thickBot="1" x14ac:dyDescent="0.35">
      <c r="H14" s="93" t="s">
        <v>4</v>
      </c>
      <c r="I14" s="94">
        <f>SUM(I11:I13)</f>
        <v>0</v>
      </c>
    </row>
    <row r="15" spans="1:11" ht="15" thickTop="1" x14ac:dyDescent="0.3">
      <c r="H15" s="169"/>
    </row>
    <row r="16" spans="1:11" ht="15" thickBot="1" x14ac:dyDescent="0.35">
      <c r="A16" s="96" t="s">
        <v>47</v>
      </c>
      <c r="B16" s="363"/>
      <c r="C16" s="364"/>
      <c r="D16" s="364"/>
      <c r="E16" s="364"/>
      <c r="F16" s="364"/>
      <c r="G16" s="365"/>
    </row>
    <row r="17" spans="1:11" x14ac:dyDescent="0.3">
      <c r="A17" s="97" t="s">
        <v>48</v>
      </c>
      <c r="B17" s="363"/>
      <c r="C17" s="364"/>
      <c r="D17" s="364"/>
      <c r="E17" s="364"/>
      <c r="F17" s="364"/>
      <c r="G17" s="365"/>
      <c r="J17" s="98" t="s">
        <v>49</v>
      </c>
      <c r="K17" s="99"/>
    </row>
    <row r="18" spans="1:11" x14ac:dyDescent="0.3">
      <c r="A18" s="100" t="s">
        <v>42</v>
      </c>
      <c r="B18" s="363"/>
      <c r="C18" s="364"/>
      <c r="D18" s="364"/>
      <c r="E18" s="364"/>
      <c r="F18" s="364"/>
      <c r="G18" s="365"/>
      <c r="J18" s="170" t="s">
        <v>50</v>
      </c>
      <c r="K18" s="102"/>
    </row>
    <row r="19" spans="1:11" x14ac:dyDescent="0.3">
      <c r="A19" s="96" t="s">
        <v>41</v>
      </c>
      <c r="B19" s="363"/>
      <c r="C19" s="364"/>
      <c r="D19" s="364"/>
      <c r="E19" s="364"/>
      <c r="F19" s="364"/>
      <c r="G19" s="365"/>
      <c r="J19" s="171" t="s">
        <v>55</v>
      </c>
      <c r="K19" s="172"/>
    </row>
    <row r="20" spans="1:11" ht="15" thickBot="1" x14ac:dyDescent="0.35">
      <c r="A20" s="96" t="s">
        <v>41</v>
      </c>
      <c r="B20" s="366"/>
      <c r="C20" s="367"/>
      <c r="D20" s="367"/>
      <c r="E20" s="367"/>
      <c r="F20" s="367"/>
      <c r="G20" s="368"/>
      <c r="J20" s="103" t="s">
        <v>51</v>
      </c>
      <c r="K20" s="104"/>
    </row>
    <row r="21" spans="1:11" x14ac:dyDescent="0.3">
      <c r="A21" s="96" t="s">
        <v>52</v>
      </c>
      <c r="B21" s="363"/>
      <c r="C21" s="364"/>
      <c r="D21" s="407" t="s">
        <v>53</v>
      </c>
      <c r="E21" s="404" t="s">
        <v>54</v>
      </c>
      <c r="F21" s="405"/>
      <c r="G21" s="406"/>
      <c r="J21" s="173"/>
      <c r="K21" s="173"/>
    </row>
    <row r="22" spans="1:11" x14ac:dyDescent="0.3">
      <c r="J22" s="174"/>
      <c r="K22" s="174"/>
    </row>
  </sheetData>
  <mergeCells count="12">
    <mergeCell ref="B16:G16"/>
    <mergeCell ref="C1:I6"/>
    <mergeCell ref="A9:J9"/>
    <mergeCell ref="J10:K10"/>
    <mergeCell ref="J11:K11"/>
    <mergeCell ref="J12:K12"/>
    <mergeCell ref="B17:G17"/>
    <mergeCell ref="B18:G18"/>
    <mergeCell ref="B19:G19"/>
    <mergeCell ref="B20:G20"/>
    <mergeCell ref="B21:C21"/>
    <mergeCell ref="E21:G21"/>
  </mergeCells>
  <pageMargins left="0.7" right="0.7" top="0.75" bottom="0.75" header="0.3" footer="0.3"/>
  <pageSetup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DCF1-4C8B-4B9B-85AE-40E58E5596F6}">
  <sheetPr>
    <pageSetUpPr fitToPage="1"/>
  </sheetPr>
  <dimension ref="A1:J46"/>
  <sheetViews>
    <sheetView workbookViewId="0">
      <selection activeCell="C26" sqref="C26"/>
    </sheetView>
  </sheetViews>
  <sheetFormatPr defaultColWidth="9.109375" defaultRowHeight="14.4" x14ac:dyDescent="0.3"/>
  <cols>
    <col min="1" max="1" width="20.109375" bestFit="1" customWidth="1"/>
    <col min="2" max="2" width="46.33203125" customWidth="1"/>
    <col min="3" max="3" width="9.6640625" style="5" bestFit="1" customWidth="1"/>
    <col min="5" max="5" width="10" bestFit="1" customWidth="1"/>
    <col min="6" max="6" width="12.88671875" customWidth="1"/>
    <col min="7" max="7" width="12.33203125" bestFit="1" customWidth="1"/>
    <col min="8" max="8" width="11.6640625" style="3" customWidth="1"/>
    <col min="9" max="9" width="10.109375" style="4" customWidth="1"/>
    <col min="10" max="10" width="13.6640625" style="4" customWidth="1"/>
  </cols>
  <sheetData>
    <row r="1" spans="1:10" ht="21" x14ac:dyDescent="0.3">
      <c r="F1" s="175"/>
      <c r="G1" s="175"/>
      <c r="H1" s="175"/>
      <c r="I1" s="175"/>
      <c r="J1" s="175" t="s">
        <v>86</v>
      </c>
    </row>
    <row r="2" spans="1:10" s="10" customFormat="1" ht="21.6" thickBot="1" x14ac:dyDescent="0.35">
      <c r="A2" s="1"/>
      <c r="B2" s="1"/>
      <c r="C2" s="6"/>
      <c r="D2" s="1"/>
      <c r="E2" s="1"/>
      <c r="F2" s="2"/>
      <c r="G2" s="2"/>
      <c r="H2" s="2"/>
      <c r="I2" s="2"/>
      <c r="J2" s="2" t="s">
        <v>9</v>
      </c>
    </row>
    <row r="3" spans="1:10" s="10" customFormat="1" ht="16.2" x14ac:dyDescent="0.3">
      <c r="A3" s="176"/>
      <c r="B3" s="177"/>
      <c r="C3" s="178"/>
      <c r="D3" s="178"/>
      <c r="E3" s="178"/>
      <c r="F3" s="179"/>
      <c r="G3" s="180"/>
      <c r="H3" s="180"/>
      <c r="I3" s="181"/>
      <c r="J3" s="181"/>
    </row>
    <row r="4" spans="1:10" s="10" customFormat="1" ht="13.8" x14ac:dyDescent="0.2">
      <c r="A4" s="182" t="s">
        <v>10</v>
      </c>
      <c r="B4" s="372" t="s">
        <v>11</v>
      </c>
      <c r="C4" s="372"/>
      <c r="D4" s="372"/>
      <c r="E4" s="372"/>
      <c r="F4" s="372"/>
      <c r="G4" s="372"/>
      <c r="H4" s="372"/>
      <c r="I4" s="372"/>
      <c r="J4" s="372"/>
    </row>
    <row r="5" spans="1:10" s="38" customFormat="1" ht="16.2" x14ac:dyDescent="0.3">
      <c r="A5" s="183" t="s">
        <v>12</v>
      </c>
      <c r="B5" s="20">
        <f ca="1">TODAY()</f>
        <v>44547</v>
      </c>
      <c r="C5" s="20"/>
      <c r="D5" s="184"/>
      <c r="E5" s="373" t="s">
        <v>13</v>
      </c>
      <c r="F5" s="373"/>
      <c r="G5" s="29"/>
      <c r="H5" s="20"/>
      <c r="I5" s="20"/>
      <c r="J5" s="20"/>
    </row>
    <row r="6" spans="1:10" s="38" customFormat="1" ht="16.2" x14ac:dyDescent="0.3">
      <c r="A6" s="185"/>
      <c r="B6" s="186"/>
      <c r="C6" s="187"/>
      <c r="D6" s="186"/>
      <c r="E6" s="186"/>
      <c r="F6" s="186"/>
      <c r="G6" s="186"/>
      <c r="H6" s="186"/>
      <c r="I6" s="188"/>
      <c r="J6" s="186"/>
    </row>
    <row r="7" spans="1:10" s="38" customFormat="1" ht="16.2" x14ac:dyDescent="0.3">
      <c r="A7" s="183" t="s">
        <v>3</v>
      </c>
      <c r="B7" s="29" t="s">
        <v>5</v>
      </c>
      <c r="C7" s="20"/>
      <c r="D7" s="184"/>
      <c r="E7" s="186"/>
      <c r="F7" s="189" t="s">
        <v>14</v>
      </c>
      <c r="G7" s="28">
        <v>0</v>
      </c>
      <c r="H7" s="29"/>
      <c r="I7" s="28"/>
      <c r="J7" s="28"/>
    </row>
    <row r="8" spans="1:10" s="38" customFormat="1" ht="16.2" x14ac:dyDescent="0.3">
      <c r="A8" s="185"/>
      <c r="B8" s="186"/>
      <c r="C8" s="187"/>
      <c r="D8" s="186"/>
      <c r="E8" s="186"/>
      <c r="F8" s="186"/>
      <c r="G8" s="186"/>
      <c r="H8" s="186"/>
      <c r="I8" s="190"/>
      <c r="J8" s="186"/>
    </row>
    <row r="9" spans="1:10" s="38" customFormat="1" ht="16.2" x14ac:dyDescent="0.3">
      <c r="A9" s="183" t="s">
        <v>2</v>
      </c>
      <c r="B9" s="29" t="s">
        <v>6</v>
      </c>
      <c r="C9" s="20"/>
      <c r="D9" s="184"/>
      <c r="E9" s="186"/>
      <c r="F9" s="189" t="s">
        <v>15</v>
      </c>
      <c r="G9" s="29" t="s">
        <v>7</v>
      </c>
      <c r="H9" s="29"/>
      <c r="I9" s="29"/>
      <c r="J9" s="28"/>
    </row>
    <row r="10" spans="1:10" s="10" customFormat="1" ht="12.6" x14ac:dyDescent="0.2">
      <c r="A10" s="191"/>
      <c r="B10" s="192"/>
      <c r="C10" s="193"/>
      <c r="D10" s="193"/>
      <c r="E10" s="193"/>
      <c r="F10" s="34"/>
      <c r="G10" s="35"/>
      <c r="H10" s="35"/>
      <c r="I10" s="194"/>
      <c r="J10" s="186"/>
    </row>
    <row r="11" spans="1:10" s="38" customFormat="1" ht="15" customHeight="1" x14ac:dyDescent="0.3">
      <c r="A11" s="374" t="s">
        <v>16</v>
      </c>
      <c r="B11" s="374"/>
      <c r="C11" s="374"/>
      <c r="D11" s="374"/>
      <c r="E11" s="374"/>
      <c r="F11" s="374"/>
      <c r="G11" s="374"/>
      <c r="H11" s="374"/>
      <c r="I11" s="374"/>
      <c r="J11" s="374"/>
    </row>
    <row r="12" spans="1:10" s="38" customFormat="1" ht="25.2" x14ac:dyDescent="0.3">
      <c r="A12" s="195" t="s">
        <v>0</v>
      </c>
      <c r="B12" s="195" t="s">
        <v>1</v>
      </c>
      <c r="C12" s="39" t="s">
        <v>17</v>
      </c>
      <c r="D12" s="39" t="s">
        <v>18</v>
      </c>
      <c r="E12" s="39" t="s">
        <v>19</v>
      </c>
      <c r="F12" s="39" t="s">
        <v>20</v>
      </c>
      <c r="G12" s="39" t="s">
        <v>8</v>
      </c>
      <c r="H12" s="39" t="s">
        <v>21</v>
      </c>
      <c r="I12" s="39" t="s">
        <v>22</v>
      </c>
      <c r="J12" s="39" t="s">
        <v>23</v>
      </c>
    </row>
    <row r="13" spans="1:10" s="205" customFormat="1" x14ac:dyDescent="0.3">
      <c r="A13" s="196" t="s">
        <v>87</v>
      </c>
      <c r="B13" s="197" t="s">
        <v>88</v>
      </c>
      <c r="C13" s="198"/>
      <c r="D13" s="199">
        <v>18.989999999999998</v>
      </c>
      <c r="E13" s="200">
        <v>5.97</v>
      </c>
      <c r="F13" s="201">
        <v>0.64</v>
      </c>
      <c r="G13" s="202">
        <v>0.75</v>
      </c>
      <c r="H13" s="203">
        <f t="shared" ref="H13:H32" si="0">D13*C13*(1-F13)</f>
        <v>0</v>
      </c>
      <c r="I13" s="203">
        <f t="shared" ref="I13:I32" si="1">D13*C13*(1-G13)</f>
        <v>0</v>
      </c>
      <c r="J13" s="204">
        <f t="shared" ref="J13:J32" si="2">H13-I13</f>
        <v>0</v>
      </c>
    </row>
    <row r="14" spans="1:10" s="205" customFormat="1" x14ac:dyDescent="0.3">
      <c r="A14" s="196" t="s">
        <v>89</v>
      </c>
      <c r="B14" s="197" t="s">
        <v>90</v>
      </c>
      <c r="C14" s="198"/>
      <c r="D14" s="199">
        <v>18.989999999999998</v>
      </c>
      <c r="E14" s="200">
        <v>5.97</v>
      </c>
      <c r="F14" s="201">
        <v>0.64</v>
      </c>
      <c r="G14" s="202">
        <v>0.75</v>
      </c>
      <c r="H14" s="203">
        <f t="shared" si="0"/>
        <v>0</v>
      </c>
      <c r="I14" s="203">
        <f t="shared" si="1"/>
        <v>0</v>
      </c>
      <c r="J14" s="204">
        <f t="shared" si="2"/>
        <v>0</v>
      </c>
    </row>
    <row r="15" spans="1:10" s="205" customFormat="1" x14ac:dyDescent="0.3">
      <c r="A15" s="196" t="s">
        <v>91</v>
      </c>
      <c r="B15" s="197" t="s">
        <v>92</v>
      </c>
      <c r="C15" s="198"/>
      <c r="D15" s="199">
        <v>18.989999999999998</v>
      </c>
      <c r="E15" s="200">
        <v>5.97</v>
      </c>
      <c r="F15" s="201">
        <v>0.64</v>
      </c>
      <c r="G15" s="202">
        <v>0.75</v>
      </c>
      <c r="H15" s="203">
        <f t="shared" si="0"/>
        <v>0</v>
      </c>
      <c r="I15" s="203">
        <f t="shared" si="1"/>
        <v>0</v>
      </c>
      <c r="J15" s="204">
        <f t="shared" si="2"/>
        <v>0</v>
      </c>
    </row>
    <row r="16" spans="1:10" s="205" customFormat="1" x14ac:dyDescent="0.3">
      <c r="A16" s="206" t="s">
        <v>93</v>
      </c>
      <c r="B16" s="207" t="s">
        <v>94</v>
      </c>
      <c r="C16" s="198"/>
      <c r="D16" s="199">
        <v>28.99</v>
      </c>
      <c r="E16" s="200">
        <v>8.9700000000000006</v>
      </c>
      <c r="F16" s="201">
        <v>0.64</v>
      </c>
      <c r="G16" s="202">
        <v>0.75</v>
      </c>
      <c r="H16" s="203">
        <f t="shared" si="0"/>
        <v>0</v>
      </c>
      <c r="I16" s="203">
        <f t="shared" si="1"/>
        <v>0</v>
      </c>
      <c r="J16" s="204">
        <f t="shared" si="2"/>
        <v>0</v>
      </c>
    </row>
    <row r="17" spans="1:10" s="205" customFormat="1" x14ac:dyDescent="0.3">
      <c r="A17" s="206" t="s">
        <v>95</v>
      </c>
      <c r="B17" s="207" t="s">
        <v>96</v>
      </c>
      <c r="C17" s="198"/>
      <c r="D17" s="199">
        <v>26.99</v>
      </c>
      <c r="E17" s="200">
        <v>7.97</v>
      </c>
      <c r="F17" s="201">
        <v>0.64</v>
      </c>
      <c r="G17" s="202">
        <v>0.75</v>
      </c>
      <c r="H17" s="203">
        <f t="shared" si="0"/>
        <v>0</v>
      </c>
      <c r="I17" s="203">
        <f t="shared" si="1"/>
        <v>0</v>
      </c>
      <c r="J17" s="204">
        <f t="shared" si="2"/>
        <v>0</v>
      </c>
    </row>
    <row r="18" spans="1:10" s="205" customFormat="1" x14ac:dyDescent="0.3">
      <c r="A18" s="196" t="s">
        <v>97</v>
      </c>
      <c r="B18" s="197" t="s">
        <v>98</v>
      </c>
      <c r="C18" s="198"/>
      <c r="D18" s="199">
        <v>26.99</v>
      </c>
      <c r="E18" s="200">
        <v>7.97</v>
      </c>
      <c r="F18" s="201">
        <v>0.64</v>
      </c>
      <c r="G18" s="202">
        <v>0.75</v>
      </c>
      <c r="H18" s="203">
        <f t="shared" si="0"/>
        <v>0</v>
      </c>
      <c r="I18" s="203">
        <f t="shared" si="1"/>
        <v>0</v>
      </c>
      <c r="J18" s="204">
        <f t="shared" si="2"/>
        <v>0</v>
      </c>
    </row>
    <row r="19" spans="1:10" s="205" customFormat="1" x14ac:dyDescent="0.3">
      <c r="A19" s="206" t="s">
        <v>99</v>
      </c>
      <c r="B19" s="207" t="s">
        <v>100</v>
      </c>
      <c r="C19" s="198"/>
      <c r="D19" s="199">
        <v>18.989999999999998</v>
      </c>
      <c r="E19" s="200">
        <v>5.97</v>
      </c>
      <c r="F19" s="201">
        <v>0.64</v>
      </c>
      <c r="G19" s="202">
        <v>0.75</v>
      </c>
      <c r="H19" s="203">
        <f t="shared" si="0"/>
        <v>0</v>
      </c>
      <c r="I19" s="203">
        <f t="shared" si="1"/>
        <v>0</v>
      </c>
      <c r="J19" s="204">
        <f t="shared" si="2"/>
        <v>0</v>
      </c>
    </row>
    <row r="20" spans="1:10" s="205" customFormat="1" ht="28.8" x14ac:dyDescent="0.3">
      <c r="A20" s="208" t="s">
        <v>101</v>
      </c>
      <c r="B20" s="207" t="s">
        <v>102</v>
      </c>
      <c r="C20" s="198"/>
      <c r="D20" s="199">
        <v>59.99</v>
      </c>
      <c r="E20" s="200">
        <v>17.97</v>
      </c>
      <c r="F20" s="201">
        <v>0.64</v>
      </c>
      <c r="G20" s="202">
        <v>0.74</v>
      </c>
      <c r="H20" s="203">
        <f t="shared" si="0"/>
        <v>0</v>
      </c>
      <c r="I20" s="203">
        <f t="shared" si="1"/>
        <v>0</v>
      </c>
      <c r="J20" s="204">
        <f t="shared" si="2"/>
        <v>0</v>
      </c>
    </row>
    <row r="21" spans="1:10" s="205" customFormat="1" x14ac:dyDescent="0.3">
      <c r="A21" s="206" t="s">
        <v>103</v>
      </c>
      <c r="B21" s="207" t="s">
        <v>104</v>
      </c>
      <c r="C21" s="198"/>
      <c r="D21" s="199">
        <v>19.989999999999998</v>
      </c>
      <c r="E21" s="200">
        <v>6.97</v>
      </c>
      <c r="F21" s="201">
        <v>0.64</v>
      </c>
      <c r="G21" s="202">
        <v>0.73</v>
      </c>
      <c r="H21" s="203">
        <f t="shared" si="0"/>
        <v>0</v>
      </c>
      <c r="I21" s="203">
        <f t="shared" si="1"/>
        <v>0</v>
      </c>
      <c r="J21" s="204">
        <f t="shared" si="2"/>
        <v>0</v>
      </c>
    </row>
    <row r="22" spans="1:10" s="205" customFormat="1" x14ac:dyDescent="0.3">
      <c r="A22" s="196" t="s">
        <v>105</v>
      </c>
      <c r="B22" s="197" t="s">
        <v>106</v>
      </c>
      <c r="C22" s="198"/>
      <c r="D22" s="199">
        <v>19.989999999999998</v>
      </c>
      <c r="E22" s="200">
        <v>5.97</v>
      </c>
      <c r="F22" s="201">
        <v>0.64</v>
      </c>
      <c r="G22" s="202">
        <v>0.75</v>
      </c>
      <c r="H22" s="203">
        <f t="shared" si="0"/>
        <v>0</v>
      </c>
      <c r="I22" s="203">
        <f t="shared" si="1"/>
        <v>0</v>
      </c>
      <c r="J22" s="204">
        <f t="shared" si="2"/>
        <v>0</v>
      </c>
    </row>
    <row r="23" spans="1:10" s="205" customFormat="1" ht="28.8" x14ac:dyDescent="0.3">
      <c r="A23" s="196" t="s">
        <v>107</v>
      </c>
      <c r="B23" s="197" t="s">
        <v>108</v>
      </c>
      <c r="C23" s="198"/>
      <c r="D23" s="199">
        <v>79.989999999999995</v>
      </c>
      <c r="E23" s="200">
        <v>22.97</v>
      </c>
      <c r="F23" s="201">
        <v>0.64</v>
      </c>
      <c r="G23" s="202">
        <v>0.75</v>
      </c>
      <c r="H23" s="203">
        <f t="shared" si="0"/>
        <v>0</v>
      </c>
      <c r="I23" s="203">
        <f t="shared" si="1"/>
        <v>0</v>
      </c>
      <c r="J23" s="204">
        <f t="shared" si="2"/>
        <v>0</v>
      </c>
    </row>
    <row r="24" spans="1:10" s="205" customFormat="1" x14ac:dyDescent="0.3">
      <c r="A24" s="196" t="s">
        <v>109</v>
      </c>
      <c r="B24" s="197" t="s">
        <v>110</v>
      </c>
      <c r="C24" s="198"/>
      <c r="D24" s="199">
        <v>16.989999999999998</v>
      </c>
      <c r="E24" s="200">
        <v>5.97</v>
      </c>
      <c r="F24" s="201">
        <v>0.57999999999999996</v>
      </c>
      <c r="G24" s="202">
        <v>0.75</v>
      </c>
      <c r="H24" s="203">
        <f t="shared" si="0"/>
        <v>0</v>
      </c>
      <c r="I24" s="203">
        <f t="shared" si="1"/>
        <v>0</v>
      </c>
      <c r="J24" s="204">
        <f t="shared" si="2"/>
        <v>0</v>
      </c>
    </row>
    <row r="25" spans="1:10" s="205" customFormat="1" x14ac:dyDescent="0.3">
      <c r="A25" s="196" t="s">
        <v>111</v>
      </c>
      <c r="B25" s="197" t="s">
        <v>112</v>
      </c>
      <c r="C25" s="198"/>
      <c r="D25" s="199">
        <v>18.989999999999998</v>
      </c>
      <c r="E25" s="200">
        <v>5.97</v>
      </c>
      <c r="F25" s="201">
        <v>0.64</v>
      </c>
      <c r="G25" s="202">
        <v>0.75</v>
      </c>
      <c r="H25" s="203">
        <f t="shared" si="0"/>
        <v>0</v>
      </c>
      <c r="I25" s="203">
        <f t="shared" si="1"/>
        <v>0</v>
      </c>
      <c r="J25" s="204">
        <f t="shared" si="2"/>
        <v>0</v>
      </c>
    </row>
    <row r="26" spans="1:10" s="205" customFormat="1" x14ac:dyDescent="0.3">
      <c r="A26" s="196" t="s">
        <v>113</v>
      </c>
      <c r="B26" s="197" t="s">
        <v>114</v>
      </c>
      <c r="C26" s="198"/>
      <c r="D26" s="199">
        <v>24.99</v>
      </c>
      <c r="E26" s="200">
        <v>7.97</v>
      </c>
      <c r="F26" s="201">
        <v>0.6</v>
      </c>
      <c r="G26" s="202">
        <v>0.75</v>
      </c>
      <c r="H26" s="203">
        <f t="shared" si="0"/>
        <v>0</v>
      </c>
      <c r="I26" s="203">
        <f t="shared" si="1"/>
        <v>0</v>
      </c>
      <c r="J26" s="204">
        <f t="shared" si="2"/>
        <v>0</v>
      </c>
    </row>
    <row r="27" spans="1:10" s="205" customFormat="1" x14ac:dyDescent="0.3">
      <c r="A27" s="206" t="s">
        <v>115</v>
      </c>
      <c r="B27" s="207" t="s">
        <v>116</v>
      </c>
      <c r="C27" s="198"/>
      <c r="D27" s="199">
        <v>26.99</v>
      </c>
      <c r="E27" s="200">
        <v>7.97</v>
      </c>
      <c r="F27" s="201">
        <v>0.64</v>
      </c>
      <c r="G27" s="202">
        <v>0.75</v>
      </c>
      <c r="H27" s="203">
        <f t="shared" si="0"/>
        <v>0</v>
      </c>
      <c r="I27" s="203">
        <f t="shared" si="1"/>
        <v>0</v>
      </c>
      <c r="J27" s="204">
        <f t="shared" si="2"/>
        <v>0</v>
      </c>
    </row>
    <row r="28" spans="1:10" s="205" customFormat="1" x14ac:dyDescent="0.3">
      <c r="A28" s="196" t="s">
        <v>117</v>
      </c>
      <c r="B28" s="197" t="s">
        <v>118</v>
      </c>
      <c r="C28" s="198"/>
      <c r="D28" s="199">
        <v>26.99</v>
      </c>
      <c r="E28" s="200">
        <v>7.97</v>
      </c>
      <c r="F28" s="201">
        <v>0.64</v>
      </c>
      <c r="G28" s="202">
        <v>0.75</v>
      </c>
      <c r="H28" s="203">
        <f t="shared" si="0"/>
        <v>0</v>
      </c>
      <c r="I28" s="203">
        <f t="shared" si="1"/>
        <v>0</v>
      </c>
      <c r="J28" s="204">
        <f t="shared" si="2"/>
        <v>0</v>
      </c>
    </row>
    <row r="29" spans="1:10" s="205" customFormat="1" x14ac:dyDescent="0.3">
      <c r="A29" s="196" t="s">
        <v>119</v>
      </c>
      <c r="B29" s="197" t="s">
        <v>120</v>
      </c>
      <c r="C29" s="198"/>
      <c r="D29" s="199">
        <v>17.989999999999998</v>
      </c>
      <c r="E29" s="200">
        <v>5.97</v>
      </c>
      <c r="F29" s="201">
        <v>0.64</v>
      </c>
      <c r="G29" s="202">
        <v>0.75</v>
      </c>
      <c r="H29" s="203">
        <f t="shared" si="0"/>
        <v>0</v>
      </c>
      <c r="I29" s="203">
        <f t="shared" si="1"/>
        <v>0</v>
      </c>
      <c r="J29" s="204">
        <f t="shared" si="2"/>
        <v>0</v>
      </c>
    </row>
    <row r="30" spans="1:10" s="205" customFormat="1" x14ac:dyDescent="0.3">
      <c r="A30" s="196" t="s">
        <v>121</v>
      </c>
      <c r="B30" s="197" t="s">
        <v>122</v>
      </c>
      <c r="C30" s="198"/>
      <c r="D30" s="199">
        <v>19.989999999999998</v>
      </c>
      <c r="E30" s="200">
        <v>6.97</v>
      </c>
      <c r="F30" s="201">
        <v>0.64</v>
      </c>
      <c r="G30" s="202">
        <v>0.75</v>
      </c>
      <c r="H30" s="203">
        <f t="shared" si="0"/>
        <v>0</v>
      </c>
      <c r="I30" s="203">
        <f t="shared" si="1"/>
        <v>0</v>
      </c>
      <c r="J30" s="204">
        <f t="shared" si="2"/>
        <v>0</v>
      </c>
    </row>
    <row r="31" spans="1:10" s="205" customFormat="1" x14ac:dyDescent="0.3">
      <c r="A31" s="196" t="s">
        <v>123</v>
      </c>
      <c r="B31" s="197" t="s">
        <v>124</v>
      </c>
      <c r="C31" s="198"/>
      <c r="D31" s="199">
        <v>26.99</v>
      </c>
      <c r="E31" s="200">
        <v>7.97</v>
      </c>
      <c r="F31" s="201">
        <v>0.64</v>
      </c>
      <c r="G31" s="202">
        <v>0.75</v>
      </c>
      <c r="H31" s="203">
        <f t="shared" si="0"/>
        <v>0</v>
      </c>
      <c r="I31" s="203">
        <f t="shared" si="1"/>
        <v>0</v>
      </c>
      <c r="J31" s="204">
        <f t="shared" si="2"/>
        <v>0</v>
      </c>
    </row>
    <row r="32" spans="1:10" s="205" customFormat="1" x14ac:dyDescent="0.25">
      <c r="A32" s="209"/>
      <c r="B32" s="210"/>
      <c r="C32" s="42"/>
      <c r="D32" s="43"/>
      <c r="E32" s="43"/>
      <c r="F32" s="201"/>
      <c r="G32" s="211"/>
      <c r="H32" s="203">
        <f t="shared" si="0"/>
        <v>0</v>
      </c>
      <c r="I32" s="203">
        <f t="shared" si="1"/>
        <v>0</v>
      </c>
      <c r="J32" s="204">
        <f t="shared" si="2"/>
        <v>0</v>
      </c>
    </row>
    <row r="33" spans="1:10" s="10" customFormat="1" ht="13.2" thickBot="1" x14ac:dyDescent="0.25">
      <c r="A33" s="212"/>
      <c r="C33" s="213"/>
      <c r="D33" s="214"/>
      <c r="E33" s="214"/>
      <c r="F33" s="215"/>
      <c r="G33" s="215"/>
      <c r="H33" s="216"/>
      <c r="I33" s="216"/>
      <c r="J33" s="55">
        <f>SUM(J13:J32)</f>
        <v>0</v>
      </c>
    </row>
    <row r="34" spans="1:10" s="10" customFormat="1" ht="13.2" thickTop="1" x14ac:dyDescent="0.2">
      <c r="A34" s="212"/>
      <c r="C34" s="213"/>
      <c r="D34" s="214"/>
      <c r="E34" s="214"/>
      <c r="F34" s="215"/>
      <c r="G34" s="215"/>
      <c r="H34" s="216"/>
      <c r="I34" s="216"/>
      <c r="J34" s="57"/>
    </row>
    <row r="35" spans="1:10" s="38" customFormat="1" ht="27.75" customHeight="1" x14ac:dyDescent="0.3">
      <c r="A35" s="375" t="s">
        <v>24</v>
      </c>
      <c r="B35" s="375"/>
      <c r="C35" s="375"/>
      <c r="D35" s="375"/>
      <c r="E35" s="375"/>
      <c r="F35" s="375"/>
      <c r="G35" s="375"/>
      <c r="H35" s="375"/>
      <c r="I35" s="375"/>
      <c r="J35" s="375"/>
    </row>
    <row r="36" spans="1:10" s="10" customFormat="1" ht="12.6" x14ac:dyDescent="0.2">
      <c r="A36" s="217"/>
      <c r="B36" s="218"/>
      <c r="C36" s="217"/>
      <c r="D36" s="217"/>
      <c r="E36" s="217"/>
      <c r="F36" s="217"/>
      <c r="G36" s="217"/>
      <c r="H36" s="217"/>
      <c r="J36" s="70"/>
    </row>
    <row r="37" spans="1:10" s="10" customFormat="1" ht="12.6" x14ac:dyDescent="0.2">
      <c r="A37" s="219" t="s">
        <v>25</v>
      </c>
      <c r="B37" s="62"/>
      <c r="C37" s="62"/>
      <c r="D37" s="62"/>
      <c r="E37" s="62"/>
      <c r="F37" s="62"/>
      <c r="G37" s="62"/>
      <c r="H37" s="220" t="s">
        <v>26</v>
      </c>
      <c r="I37" s="64"/>
      <c r="J37" s="64"/>
    </row>
    <row r="38" spans="1:10" s="10" customFormat="1" ht="12.6" x14ac:dyDescent="0.2">
      <c r="A38" s="219" t="s">
        <v>27</v>
      </c>
      <c r="B38" s="221"/>
      <c r="C38" s="221"/>
      <c r="D38" s="221"/>
      <c r="E38" s="221"/>
      <c r="F38" s="221"/>
      <c r="G38" s="221"/>
      <c r="H38" s="220" t="s">
        <v>26</v>
      </c>
      <c r="I38" s="222"/>
      <c r="J38" s="222"/>
    </row>
    <row r="39" spans="1:10" s="10" customFormat="1" ht="12.6" x14ac:dyDescent="0.2">
      <c r="A39" s="213"/>
      <c r="B39" s="223"/>
      <c r="J39" s="70"/>
    </row>
    <row r="40" spans="1:10" s="10" customFormat="1" ht="12.6" x14ac:dyDescent="0.2">
      <c r="A40" s="10" t="s">
        <v>28</v>
      </c>
      <c r="B40" s="224"/>
      <c r="J40" s="70"/>
    </row>
    <row r="41" spans="1:10" s="10" customFormat="1" ht="12.6" x14ac:dyDescent="0.2">
      <c r="B41" s="224" t="s">
        <v>29</v>
      </c>
      <c r="J41" s="70"/>
    </row>
    <row r="42" spans="1:10" s="10" customFormat="1" ht="12.6" x14ac:dyDescent="0.2">
      <c r="B42" s="224" t="s">
        <v>30</v>
      </c>
      <c r="H42" s="225" t="s">
        <v>31</v>
      </c>
      <c r="I42" s="226"/>
      <c r="J42" s="226"/>
    </row>
    <row r="43" spans="1:10" s="10" customFormat="1" ht="12.6" x14ac:dyDescent="0.2">
      <c r="B43" s="224" t="s">
        <v>32</v>
      </c>
      <c r="H43" s="225" t="s">
        <v>33</v>
      </c>
      <c r="I43" s="226"/>
      <c r="J43" s="226"/>
    </row>
    <row r="44" spans="1:10" s="10" customFormat="1" ht="12.6" x14ac:dyDescent="0.2">
      <c r="B44" s="224" t="s">
        <v>34</v>
      </c>
      <c r="H44" s="225" t="s">
        <v>35</v>
      </c>
      <c r="I44" s="226"/>
      <c r="J44" s="226"/>
    </row>
    <row r="45" spans="1:10" s="10" customFormat="1" ht="12.6" x14ac:dyDescent="0.2">
      <c r="A45" s="213"/>
      <c r="B45" s="227" t="s">
        <v>36</v>
      </c>
      <c r="H45" s="225" t="s">
        <v>37</v>
      </c>
      <c r="I45" s="226"/>
      <c r="J45" s="226"/>
    </row>
    <row r="46" spans="1:10" s="38" customFormat="1" ht="16.2" x14ac:dyDescent="0.3">
      <c r="A46" s="228"/>
      <c r="B46" s="76"/>
      <c r="C46" s="229"/>
      <c r="D46" s="78"/>
      <c r="E46" s="78"/>
      <c r="F46" s="230"/>
      <c r="G46" s="231"/>
      <c r="H46" s="231"/>
      <c r="I46" s="231"/>
      <c r="J46" s="231"/>
    </row>
  </sheetData>
  <mergeCells count="4">
    <mergeCell ref="B4:J4"/>
    <mergeCell ref="E5:F5"/>
    <mergeCell ref="A11:J11"/>
    <mergeCell ref="A35:J35"/>
  </mergeCells>
  <conditionalFormatting sqref="A32">
    <cfRule type="duplicateValues" dxfId="4" priority="6"/>
  </conditionalFormatting>
  <conditionalFormatting sqref="A16">
    <cfRule type="duplicateValues" dxfId="3" priority="3"/>
  </conditionalFormatting>
  <conditionalFormatting sqref="A16">
    <cfRule type="duplicateValues" dxfId="2" priority="2"/>
  </conditionalFormatting>
  <conditionalFormatting sqref="A13:A15 A17:A22 A27:A31">
    <cfRule type="duplicateValues" dxfId="1" priority="4"/>
  </conditionalFormatting>
  <conditionalFormatting sqref="A23:A26">
    <cfRule type="duplicateValues" dxfId="0" priority="1"/>
  </conditionalFormatting>
  <pageMargins left="0.7" right="0.7" top="0.75" bottom="0.75" header="0.3" footer="0.3"/>
  <pageSetup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BBE0-1D20-408E-A742-7CDD9CC335FA}">
  <dimension ref="A1:L26"/>
  <sheetViews>
    <sheetView zoomScaleNormal="100" workbookViewId="0">
      <selection activeCell="A3" sqref="A3"/>
    </sheetView>
  </sheetViews>
  <sheetFormatPr defaultColWidth="12.109375" defaultRowHeight="15" x14ac:dyDescent="0.25"/>
  <cols>
    <col min="1" max="1" width="12.109375" style="232"/>
    <col min="2" max="2" width="14.109375" style="237" bestFit="1" customWidth="1"/>
    <col min="3" max="3" width="39.21875" style="232" customWidth="1"/>
    <col min="4" max="4" width="12.33203125" style="238" customWidth="1"/>
    <col min="5" max="5" width="13.21875" style="238" customWidth="1"/>
    <col min="6" max="6" width="10.109375" style="238" customWidth="1"/>
    <col min="7" max="8" width="12.109375" style="232"/>
    <col min="9" max="9" width="9.109375" style="232" bestFit="1" customWidth="1"/>
    <col min="10" max="10" width="9.33203125" style="232" customWidth="1"/>
    <col min="11" max="11" width="9.109375" style="232" customWidth="1"/>
    <col min="12" max="16384" width="12.109375" style="232"/>
  </cols>
  <sheetData>
    <row r="1" spans="1:12" ht="15.6" x14ac:dyDescent="0.25">
      <c r="A1" s="378" t="s">
        <v>125</v>
      </c>
      <c r="B1" s="378"/>
      <c r="C1" s="378"/>
      <c r="D1" s="378"/>
      <c r="E1" s="378"/>
      <c r="F1" s="378"/>
      <c r="G1" s="378"/>
      <c r="H1" s="378"/>
      <c r="I1" s="378"/>
      <c r="J1" s="378"/>
      <c r="K1" s="378"/>
    </row>
    <row r="2" spans="1:12" ht="15.6" x14ac:dyDescent="0.25">
      <c r="A2" s="378" t="s">
        <v>126</v>
      </c>
      <c r="B2" s="378"/>
      <c r="C2" s="378"/>
      <c r="D2" s="378"/>
      <c r="E2" s="378"/>
      <c r="F2" s="378"/>
      <c r="G2" s="378"/>
      <c r="H2" s="378"/>
      <c r="I2" s="378"/>
      <c r="J2" s="378"/>
      <c r="K2" s="378"/>
    </row>
    <row r="3" spans="1:12" x14ac:dyDescent="0.25">
      <c r="A3" s="258"/>
      <c r="B3" s="259"/>
      <c r="C3" s="258"/>
      <c r="D3" s="260"/>
      <c r="E3" s="260"/>
      <c r="F3" s="260"/>
      <c r="G3" s="258"/>
      <c r="H3" s="258"/>
      <c r="I3" s="258"/>
      <c r="J3" s="258"/>
      <c r="K3" s="258"/>
    </row>
    <row r="4" spans="1:12" x14ac:dyDescent="0.25">
      <c r="A4" s="258"/>
      <c r="B4" s="263"/>
      <c r="C4" s="264"/>
      <c r="D4" s="265"/>
      <c r="E4" s="265"/>
      <c r="F4" s="265"/>
      <c r="G4" s="258"/>
      <c r="H4" s="258"/>
      <c r="I4" s="258"/>
      <c r="J4" s="258"/>
      <c r="K4" s="258"/>
    </row>
    <row r="5" spans="1:12" ht="15" customHeight="1" x14ac:dyDescent="0.25">
      <c r="A5" s="258"/>
      <c r="B5" s="269" t="s">
        <v>127</v>
      </c>
      <c r="C5" s="376"/>
      <c r="D5" s="376"/>
      <c r="E5" s="266"/>
      <c r="F5" s="379" t="s">
        <v>128</v>
      </c>
      <c r="G5" s="379"/>
      <c r="H5" s="379"/>
      <c r="I5" s="379"/>
      <c r="J5" s="379"/>
      <c r="K5" s="258"/>
    </row>
    <row r="6" spans="1:12" x14ac:dyDescent="0.25">
      <c r="A6" s="258"/>
      <c r="B6" s="269" t="s">
        <v>129</v>
      </c>
      <c r="C6" s="376"/>
      <c r="D6" s="376"/>
      <c r="E6" s="266"/>
      <c r="F6" s="379"/>
      <c r="G6" s="379"/>
      <c r="H6" s="379"/>
      <c r="I6" s="379"/>
      <c r="J6" s="379"/>
      <c r="K6" s="258"/>
    </row>
    <row r="7" spans="1:12" x14ac:dyDescent="0.25">
      <c r="A7" s="258"/>
      <c r="B7" s="269" t="s">
        <v>130</v>
      </c>
      <c r="C7" s="376"/>
      <c r="D7" s="376"/>
      <c r="E7" s="266"/>
      <c r="F7" s="379"/>
      <c r="G7" s="379"/>
      <c r="H7" s="379"/>
      <c r="I7" s="379"/>
      <c r="J7" s="379"/>
      <c r="K7" s="258"/>
    </row>
    <row r="8" spans="1:12" x14ac:dyDescent="0.25">
      <c r="A8" s="258"/>
      <c r="B8" s="269" t="s">
        <v>131</v>
      </c>
      <c r="C8" s="376"/>
      <c r="D8" s="376"/>
      <c r="E8" s="266"/>
      <c r="F8" s="379"/>
      <c r="G8" s="379"/>
      <c r="H8" s="379"/>
      <c r="I8" s="379"/>
      <c r="J8" s="379"/>
      <c r="K8" s="258"/>
    </row>
    <row r="9" spans="1:12" x14ac:dyDescent="0.25">
      <c r="A9" s="258"/>
      <c r="B9" s="269" t="s">
        <v>132</v>
      </c>
      <c r="C9" s="376"/>
      <c r="D9" s="376"/>
      <c r="E9" s="266"/>
      <c r="F9" s="379"/>
      <c r="G9" s="379"/>
      <c r="H9" s="379"/>
      <c r="I9" s="379"/>
      <c r="J9" s="379"/>
      <c r="K9" s="258"/>
    </row>
    <row r="10" spans="1:12" x14ac:dyDescent="0.25">
      <c r="A10" s="258"/>
      <c r="B10" s="269" t="s">
        <v>133</v>
      </c>
      <c r="C10" s="376"/>
      <c r="D10" s="376"/>
      <c r="E10" s="261"/>
      <c r="F10" s="261"/>
      <c r="G10" s="261"/>
      <c r="H10" s="261"/>
      <c r="I10" s="258"/>
      <c r="J10" s="258"/>
      <c r="K10" s="258"/>
    </row>
    <row r="11" spans="1:12" s="233" customFormat="1" x14ac:dyDescent="0.25">
      <c r="A11" s="262"/>
      <c r="B11" s="267"/>
      <c r="C11" s="264"/>
      <c r="D11" s="265"/>
      <c r="E11" s="265"/>
      <c r="F11" s="268"/>
      <c r="G11" s="258"/>
      <c r="H11" s="258"/>
      <c r="I11" s="262"/>
      <c r="J11" s="262"/>
      <c r="K11" s="262"/>
    </row>
    <row r="12" spans="1:12" ht="16.2" customHeight="1" x14ac:dyDescent="0.25">
      <c r="A12" s="377" t="s">
        <v>134</v>
      </c>
      <c r="B12" s="377"/>
      <c r="C12" s="377"/>
      <c r="D12" s="377"/>
      <c r="E12" s="377"/>
      <c r="F12" s="377"/>
      <c r="G12" s="377"/>
      <c r="H12" s="377"/>
      <c r="I12" s="377"/>
      <c r="J12" s="377"/>
      <c r="K12" s="377"/>
    </row>
    <row r="13" spans="1:12" x14ac:dyDescent="0.25">
      <c r="B13" s="246"/>
      <c r="C13" s="247"/>
      <c r="D13" s="247"/>
      <c r="E13" s="247"/>
      <c r="F13" s="247"/>
      <c r="G13" s="247"/>
      <c r="H13" s="248"/>
    </row>
    <row r="14" spans="1:12" ht="26.4" x14ac:dyDescent="0.25">
      <c r="A14" s="244"/>
      <c r="B14" s="249" t="s">
        <v>135</v>
      </c>
      <c r="C14" s="250" t="s">
        <v>136</v>
      </c>
      <c r="D14" s="251" t="s">
        <v>18</v>
      </c>
      <c r="E14" s="251" t="s">
        <v>137</v>
      </c>
      <c r="F14" s="251" t="s">
        <v>138</v>
      </c>
      <c r="G14" s="251" t="s">
        <v>139</v>
      </c>
      <c r="H14" s="251" t="s">
        <v>140</v>
      </c>
      <c r="I14" s="251" t="s">
        <v>141</v>
      </c>
      <c r="J14" s="251" t="s">
        <v>142</v>
      </c>
      <c r="K14" s="251" t="s">
        <v>143</v>
      </c>
      <c r="L14" s="245"/>
    </row>
    <row r="15" spans="1:12" s="233" customFormat="1" ht="15.6" x14ac:dyDescent="0.3">
      <c r="A15" s="234"/>
      <c r="B15" s="252">
        <v>9780736981798</v>
      </c>
      <c r="C15" s="253" t="s">
        <v>144</v>
      </c>
      <c r="D15" s="254">
        <v>17.989999999999998</v>
      </c>
      <c r="E15" s="254">
        <v>8.99</v>
      </c>
      <c r="F15" s="254">
        <v>2.7</v>
      </c>
      <c r="G15" s="255"/>
      <c r="H15" s="256">
        <f>F15*G15</f>
        <v>0</v>
      </c>
      <c r="I15" s="257">
        <v>0.44379999999999997</v>
      </c>
      <c r="J15" s="257">
        <v>0.39929999999999999</v>
      </c>
      <c r="K15" s="257">
        <v>0.30030000000000001</v>
      </c>
      <c r="L15" s="235"/>
    </row>
    <row r="16" spans="1:12" s="233" customFormat="1" ht="15.6" x14ac:dyDescent="0.3">
      <c r="A16" s="234"/>
      <c r="B16" s="252">
        <v>9780736983549</v>
      </c>
      <c r="C16" s="253" t="s">
        <v>145</v>
      </c>
      <c r="D16" s="254">
        <v>15.99</v>
      </c>
      <c r="E16" s="254">
        <v>7.99</v>
      </c>
      <c r="F16" s="254">
        <v>2.4</v>
      </c>
      <c r="G16" s="255"/>
      <c r="H16" s="256">
        <f t="shared" ref="H16:H21" si="0">F16*G16</f>
        <v>0</v>
      </c>
      <c r="I16" s="257">
        <v>0.49930000000000002</v>
      </c>
      <c r="J16" s="257">
        <v>0.3992</v>
      </c>
      <c r="K16" s="257">
        <v>0.3004</v>
      </c>
      <c r="L16" s="235"/>
    </row>
    <row r="17" spans="1:12" s="233" customFormat="1" ht="15.6" x14ac:dyDescent="0.3">
      <c r="A17" s="234"/>
      <c r="B17" s="252">
        <v>9780736975919</v>
      </c>
      <c r="C17" s="253" t="s">
        <v>146</v>
      </c>
      <c r="D17" s="254">
        <v>17.989999999999998</v>
      </c>
      <c r="E17" s="254">
        <v>8.99</v>
      </c>
      <c r="F17" s="254">
        <v>2.7</v>
      </c>
      <c r="G17" s="255"/>
      <c r="H17" s="256">
        <f t="shared" si="0"/>
        <v>0</v>
      </c>
      <c r="I17" s="257">
        <v>0.44379999999999997</v>
      </c>
      <c r="J17" s="257">
        <v>0.39929999999999999</v>
      </c>
      <c r="K17" s="257">
        <v>0.30030000000000001</v>
      </c>
      <c r="L17" s="235"/>
    </row>
    <row r="18" spans="1:12" s="233" customFormat="1" ht="15.6" x14ac:dyDescent="0.3">
      <c r="A18" s="234"/>
      <c r="B18" s="252">
        <v>9780736957762</v>
      </c>
      <c r="C18" s="253" t="s">
        <v>147</v>
      </c>
      <c r="D18" s="254">
        <v>16.989999999999998</v>
      </c>
      <c r="E18" s="254">
        <v>8.49</v>
      </c>
      <c r="F18" s="254">
        <v>2.5499999999999998</v>
      </c>
      <c r="G18" s="255"/>
      <c r="H18" s="256">
        <f t="shared" si="0"/>
        <v>0</v>
      </c>
      <c r="I18" s="257">
        <v>0.4899</v>
      </c>
      <c r="J18" s="257">
        <v>0.39929999999999999</v>
      </c>
      <c r="K18" s="257">
        <v>0.3004</v>
      </c>
      <c r="L18" s="235"/>
    </row>
    <row r="19" spans="1:12" s="233" customFormat="1" ht="15.6" x14ac:dyDescent="0.3">
      <c r="A19" s="234"/>
      <c r="B19" s="252">
        <v>9780736969048</v>
      </c>
      <c r="C19" s="253" t="s">
        <v>148</v>
      </c>
      <c r="D19" s="254">
        <v>29.99</v>
      </c>
      <c r="E19" s="254">
        <v>14.99</v>
      </c>
      <c r="F19" s="254">
        <v>4</v>
      </c>
      <c r="G19" s="255"/>
      <c r="H19" s="256">
        <f t="shared" si="0"/>
        <v>0</v>
      </c>
      <c r="I19" s="257">
        <v>0.46629999999999999</v>
      </c>
      <c r="J19" s="257">
        <v>0.36620000000000003</v>
      </c>
      <c r="K19" s="257">
        <v>0.26679999999999998</v>
      </c>
      <c r="L19" s="235"/>
    </row>
    <row r="20" spans="1:12" ht="15.6" x14ac:dyDescent="0.3">
      <c r="A20" s="236"/>
      <c r="B20" s="252">
        <v>9780736974929</v>
      </c>
      <c r="C20" s="253" t="s">
        <v>149</v>
      </c>
      <c r="D20" s="254">
        <v>29.99</v>
      </c>
      <c r="E20" s="254">
        <v>14.99</v>
      </c>
      <c r="F20" s="254">
        <v>4</v>
      </c>
      <c r="G20" s="255"/>
      <c r="H20" s="256">
        <f t="shared" si="0"/>
        <v>0</v>
      </c>
      <c r="I20" s="257">
        <v>0.46629999999999999</v>
      </c>
      <c r="J20" s="257">
        <v>0.36620000000000003</v>
      </c>
      <c r="K20" s="257">
        <v>0.26679999999999998</v>
      </c>
      <c r="L20" s="235"/>
    </row>
    <row r="21" spans="1:12" s="233" customFormat="1" ht="15.6" x14ac:dyDescent="0.3">
      <c r="A21" s="234"/>
      <c r="B21" s="252">
        <v>9780736983815</v>
      </c>
      <c r="C21" s="253" t="s">
        <v>150</v>
      </c>
      <c r="D21" s="254">
        <v>16.989999999999998</v>
      </c>
      <c r="E21" s="254">
        <v>8.49</v>
      </c>
      <c r="F21" s="254">
        <v>2.5499999999999998</v>
      </c>
      <c r="G21" s="255"/>
      <c r="H21" s="256">
        <f t="shared" si="0"/>
        <v>0</v>
      </c>
      <c r="I21" s="257">
        <v>0.4899</v>
      </c>
      <c r="J21" s="257">
        <v>0.39929999999999999</v>
      </c>
      <c r="K21" s="257">
        <v>0.3004</v>
      </c>
      <c r="L21" s="235"/>
    </row>
    <row r="22" spans="1:12" x14ac:dyDescent="0.25">
      <c r="H22" s="239">
        <f>SUM(H15:H21)</f>
        <v>0</v>
      </c>
    </row>
    <row r="24" spans="1:12" ht="15.6" thickBot="1" x14ac:dyDescent="0.3">
      <c r="A24" s="240"/>
      <c r="B24" s="241"/>
      <c r="C24" s="240"/>
      <c r="D24" s="242"/>
      <c r="E24" s="242"/>
      <c r="F24" s="242"/>
      <c r="G24" s="240"/>
      <c r="H24" s="240"/>
      <c r="I24" s="240"/>
      <c r="J24" s="240"/>
      <c r="K24" s="240"/>
    </row>
    <row r="25" spans="1:12" ht="10.199999999999999" customHeight="1" x14ac:dyDescent="0.25"/>
    <row r="26" spans="1:12" x14ac:dyDescent="0.25">
      <c r="B26" s="243" t="s">
        <v>151</v>
      </c>
    </row>
  </sheetData>
  <mergeCells count="10">
    <mergeCell ref="C10:D10"/>
    <mergeCell ref="A12:K12"/>
    <mergeCell ref="A1:K1"/>
    <mergeCell ref="A2:K2"/>
    <mergeCell ref="C5:D5"/>
    <mergeCell ref="F5:J9"/>
    <mergeCell ref="C6:D6"/>
    <mergeCell ref="C7:D7"/>
    <mergeCell ref="C8:D8"/>
    <mergeCell ref="C9:D9"/>
  </mergeCells>
  <pageMargins left="0.7" right="0.7" top="0.75" bottom="0.75" header="0.3" footer="0.3"/>
  <pageSetup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DD68F-3F70-4491-B0D9-62ACBC452DE7}">
  <sheetPr>
    <pageSetUpPr fitToPage="1"/>
  </sheetPr>
  <dimension ref="A1:N65"/>
  <sheetViews>
    <sheetView zoomScale="75" zoomScaleNormal="75" workbookViewId="0">
      <selection activeCell="A3" sqref="A3"/>
    </sheetView>
  </sheetViews>
  <sheetFormatPr defaultRowHeight="14.4" x14ac:dyDescent="0.3"/>
  <cols>
    <col min="2" max="2" width="20.109375" customWidth="1"/>
    <col min="13" max="13" width="12.44140625" bestFit="1" customWidth="1"/>
  </cols>
  <sheetData>
    <row r="1" spans="1:14" ht="25.2" thickTop="1" thickBot="1" x14ac:dyDescent="0.35">
      <c r="A1" s="270" t="s">
        <v>152</v>
      </c>
      <c r="B1" s="271"/>
      <c r="C1" s="271"/>
      <c r="D1" s="271"/>
      <c r="E1" s="271"/>
      <c r="F1" s="271"/>
      <c r="G1" s="271"/>
      <c r="H1" s="271"/>
      <c r="I1" s="271"/>
      <c r="J1" s="271"/>
      <c r="K1" s="271"/>
      <c r="L1" s="271"/>
      <c r="M1" s="271"/>
      <c r="N1" s="272"/>
    </row>
    <row r="2" spans="1:14" ht="15" thickTop="1" x14ac:dyDescent="0.3">
      <c r="A2" s="385"/>
      <c r="B2" s="385"/>
      <c r="C2" s="385"/>
      <c r="D2" s="385"/>
      <c r="E2" s="385"/>
      <c r="F2" s="385"/>
      <c r="G2" s="385"/>
      <c r="H2" s="385"/>
      <c r="I2" s="385"/>
      <c r="J2" s="385"/>
      <c r="K2" s="385"/>
      <c r="L2" s="385"/>
      <c r="M2" s="385"/>
      <c r="N2" s="385"/>
    </row>
    <row r="3" spans="1:14" ht="15.6" x14ac:dyDescent="0.3">
      <c r="A3" s="273"/>
      <c r="B3" s="273"/>
      <c r="C3" s="273"/>
      <c r="D3" s="273"/>
      <c r="E3" s="273"/>
      <c r="F3" s="273"/>
      <c r="G3" s="273"/>
      <c r="H3" s="273"/>
      <c r="I3" s="273"/>
      <c r="J3" s="273"/>
      <c r="K3" s="273"/>
      <c r="L3" s="273"/>
      <c r="M3" s="273"/>
      <c r="N3" s="273"/>
    </row>
    <row r="4" spans="1:14" ht="15.6" x14ac:dyDescent="0.3">
      <c r="A4" s="274" t="s">
        <v>153</v>
      </c>
      <c r="B4" s="274"/>
      <c r="C4" s="274"/>
      <c r="D4" s="274"/>
      <c r="E4" s="274"/>
      <c r="F4" s="274"/>
      <c r="G4" s="274"/>
      <c r="H4" s="274"/>
      <c r="I4" s="273"/>
      <c r="J4" s="274" t="s">
        <v>5</v>
      </c>
      <c r="K4" s="274"/>
      <c r="L4" s="274"/>
      <c r="M4" s="274"/>
      <c r="N4" s="273"/>
    </row>
    <row r="5" spans="1:14" ht="15.6" x14ac:dyDescent="0.3">
      <c r="A5" s="273"/>
      <c r="B5" s="273"/>
      <c r="C5" s="273"/>
      <c r="D5" s="273"/>
      <c r="E5" s="273"/>
      <c r="F5" s="273"/>
      <c r="G5" s="273"/>
      <c r="H5" s="273"/>
      <c r="I5" s="273"/>
      <c r="J5" s="273"/>
      <c r="K5" s="273"/>
      <c r="L5" s="273"/>
      <c r="M5" s="273"/>
      <c r="N5" s="273"/>
    </row>
    <row r="6" spans="1:14" ht="15.6" x14ac:dyDescent="0.3">
      <c r="A6" s="273"/>
      <c r="B6" s="273"/>
      <c r="C6" s="273"/>
      <c r="D6" s="273"/>
      <c r="E6" s="273"/>
      <c r="F6" s="273"/>
      <c r="G6" s="273"/>
      <c r="H6" s="273"/>
      <c r="I6" s="273"/>
      <c r="J6" s="273"/>
      <c r="K6" s="273"/>
      <c r="L6" s="273"/>
      <c r="M6" s="273"/>
      <c r="N6" s="273"/>
    </row>
    <row r="7" spans="1:14" ht="15.6" x14ac:dyDescent="0.3">
      <c r="A7" s="274" t="s">
        <v>41</v>
      </c>
      <c r="B7" s="274"/>
      <c r="C7" s="274"/>
      <c r="D7" s="274"/>
      <c r="E7" s="274"/>
      <c r="F7" s="274"/>
      <c r="G7" s="274"/>
      <c r="H7" s="274"/>
      <c r="I7" s="273"/>
      <c r="J7" s="274" t="s">
        <v>154</v>
      </c>
      <c r="K7" s="274"/>
      <c r="L7" s="274"/>
      <c r="M7" s="274"/>
      <c r="N7" s="273"/>
    </row>
    <row r="8" spans="1:14" ht="15.6" x14ac:dyDescent="0.3">
      <c r="A8" s="273"/>
      <c r="B8" s="273"/>
      <c r="C8" s="273"/>
      <c r="D8" s="273"/>
      <c r="E8" s="273"/>
      <c r="G8" s="318"/>
      <c r="H8" s="275"/>
      <c r="I8" s="273"/>
      <c r="J8" s="273"/>
      <c r="K8" s="273"/>
      <c r="L8" s="273"/>
      <c r="M8" s="273"/>
      <c r="N8" s="273"/>
    </row>
    <row r="9" spans="1:14" ht="15.6" x14ac:dyDescent="0.3">
      <c r="A9" s="274" t="s">
        <v>42</v>
      </c>
      <c r="B9" s="274"/>
      <c r="C9" s="274"/>
      <c r="D9" s="274"/>
      <c r="E9" s="274"/>
      <c r="G9" s="318"/>
      <c r="H9" s="275"/>
      <c r="I9" s="273"/>
      <c r="J9" s="274" t="s">
        <v>155</v>
      </c>
      <c r="K9" s="274"/>
      <c r="L9" s="274"/>
      <c r="M9" s="274"/>
      <c r="N9" s="273"/>
    </row>
    <row r="10" spans="1:14" x14ac:dyDescent="0.3">
      <c r="B10" s="276" t="s">
        <v>156</v>
      </c>
      <c r="C10" s="277"/>
      <c r="D10" s="277"/>
      <c r="E10" s="277"/>
      <c r="F10" s="277"/>
      <c r="G10" s="277"/>
      <c r="H10" s="277"/>
      <c r="I10" s="277"/>
      <c r="J10" s="277"/>
      <c r="K10" s="277"/>
      <c r="L10" s="277"/>
      <c r="M10" s="278"/>
      <c r="N10" s="279"/>
    </row>
    <row r="11" spans="1:14" x14ac:dyDescent="0.3">
      <c r="B11" s="279"/>
      <c r="M11" s="280"/>
      <c r="N11" s="279"/>
    </row>
    <row r="12" spans="1:14" x14ac:dyDescent="0.3">
      <c r="B12" s="281">
        <v>1</v>
      </c>
      <c r="C12" s="282" t="s">
        <v>157</v>
      </c>
      <c r="D12" s="283"/>
      <c r="E12" s="283"/>
      <c r="F12" s="283"/>
      <c r="G12" s="283"/>
      <c r="H12" s="283"/>
      <c r="I12" s="283"/>
      <c r="J12" s="283"/>
      <c r="K12" s="283"/>
      <c r="L12" s="283"/>
      <c r="M12" s="280"/>
      <c r="N12" s="279"/>
    </row>
    <row r="13" spans="1:14" x14ac:dyDescent="0.3">
      <c r="B13" s="281"/>
      <c r="C13" s="283" t="s">
        <v>158</v>
      </c>
      <c r="D13" s="283"/>
      <c r="E13" s="283"/>
      <c r="F13" s="283"/>
      <c r="G13" s="283"/>
      <c r="H13" s="283"/>
      <c r="I13" s="283"/>
      <c r="J13" s="283"/>
      <c r="K13" s="283"/>
      <c r="L13" s="283"/>
      <c r="M13" s="280"/>
      <c r="N13" s="279"/>
    </row>
    <row r="14" spans="1:14" x14ac:dyDescent="0.3">
      <c r="B14" s="281"/>
      <c r="C14" s="283"/>
      <c r="D14" s="283"/>
      <c r="E14" s="283"/>
      <c r="F14" s="283"/>
      <c r="G14" s="283"/>
      <c r="H14" s="283"/>
      <c r="I14" s="283"/>
      <c r="J14" s="283"/>
      <c r="K14" s="283"/>
      <c r="L14" s="283"/>
      <c r="M14" s="280"/>
      <c r="N14" s="279"/>
    </row>
    <row r="15" spans="1:14" x14ac:dyDescent="0.3">
      <c r="B15" s="281">
        <v>2</v>
      </c>
      <c r="C15" s="283" t="s">
        <v>159</v>
      </c>
      <c r="D15" s="283"/>
      <c r="E15" s="283"/>
      <c r="F15" s="283"/>
      <c r="G15" s="283"/>
      <c r="H15" s="283"/>
      <c r="I15" s="283"/>
      <c r="J15" s="283"/>
      <c r="K15" s="283"/>
      <c r="L15" s="283"/>
      <c r="M15" s="280"/>
      <c r="N15" s="279"/>
    </row>
    <row r="16" spans="1:14" x14ac:dyDescent="0.3">
      <c r="B16" s="281"/>
      <c r="C16" s="386" t="s">
        <v>160</v>
      </c>
      <c r="D16" s="386"/>
      <c r="E16" s="386"/>
      <c r="F16" s="386"/>
      <c r="G16" s="386"/>
      <c r="H16" s="386"/>
      <c r="I16" s="386"/>
      <c r="J16" s="386"/>
      <c r="K16" s="386"/>
      <c r="L16" s="386"/>
      <c r="M16" s="280"/>
      <c r="N16" s="279"/>
    </row>
    <row r="17" spans="2:14" x14ac:dyDescent="0.3">
      <c r="B17" s="281"/>
      <c r="C17" s="386"/>
      <c r="D17" s="386"/>
      <c r="E17" s="386"/>
      <c r="F17" s="386"/>
      <c r="G17" s="386"/>
      <c r="H17" s="386"/>
      <c r="I17" s="386"/>
      <c r="J17" s="386"/>
      <c r="K17" s="386"/>
      <c r="L17" s="386"/>
      <c r="M17" s="280"/>
      <c r="N17" s="279"/>
    </row>
    <row r="18" spans="2:14" x14ac:dyDescent="0.3">
      <c r="B18" s="281"/>
      <c r="C18" s="284"/>
      <c r="D18" s="284"/>
      <c r="E18" s="284"/>
      <c r="F18" s="284"/>
      <c r="G18" s="284"/>
      <c r="H18" s="284"/>
      <c r="I18" s="284"/>
      <c r="J18" s="284"/>
      <c r="K18" s="284"/>
      <c r="L18" s="284"/>
      <c r="M18" s="280"/>
      <c r="N18" s="279"/>
    </row>
    <row r="19" spans="2:14" x14ac:dyDescent="0.3">
      <c r="B19" s="281">
        <v>3</v>
      </c>
      <c r="C19" s="387" t="s">
        <v>161</v>
      </c>
      <c r="D19" s="387"/>
      <c r="E19" s="387"/>
      <c r="F19" s="387"/>
      <c r="G19" s="387"/>
      <c r="H19" s="387"/>
      <c r="I19" s="387"/>
      <c r="J19" s="387"/>
      <c r="K19" s="387"/>
      <c r="L19" s="387"/>
      <c r="M19" s="280"/>
      <c r="N19" s="279"/>
    </row>
    <row r="20" spans="2:14" x14ac:dyDescent="0.3">
      <c r="B20" s="281"/>
      <c r="C20" s="282" t="s">
        <v>162</v>
      </c>
      <c r="D20" s="285"/>
      <c r="E20" s="285"/>
      <c r="F20" s="285"/>
      <c r="G20" s="285"/>
      <c r="H20" s="285"/>
      <c r="I20" s="285"/>
      <c r="J20" s="285"/>
      <c r="K20" s="285"/>
      <c r="L20" s="285"/>
      <c r="M20" s="280"/>
      <c r="N20" s="279"/>
    </row>
    <row r="21" spans="2:14" x14ac:dyDescent="0.3">
      <c r="B21" s="281"/>
      <c r="C21" s="284"/>
      <c r="D21" s="284"/>
      <c r="E21" s="284"/>
      <c r="F21" s="284"/>
      <c r="G21" s="284"/>
      <c r="H21" s="284"/>
      <c r="I21" s="284"/>
      <c r="J21" s="284"/>
      <c r="K21" s="284"/>
      <c r="L21" s="284"/>
      <c r="M21" s="280"/>
      <c r="N21" s="279"/>
    </row>
    <row r="22" spans="2:14" x14ac:dyDescent="0.3">
      <c r="B22" s="281">
        <v>4</v>
      </c>
      <c r="C22" s="388" t="s">
        <v>163</v>
      </c>
      <c r="D22" s="388"/>
      <c r="E22" s="388"/>
      <c r="F22" s="388"/>
      <c r="G22" s="388"/>
      <c r="H22" s="388"/>
      <c r="I22" s="388"/>
      <c r="J22" s="388"/>
      <c r="K22" s="388"/>
      <c r="L22" s="388"/>
      <c r="M22" s="280"/>
      <c r="N22" s="279"/>
    </row>
    <row r="23" spans="2:14" x14ac:dyDescent="0.3">
      <c r="B23" s="286"/>
      <c r="C23" s="287" t="s">
        <v>164</v>
      </c>
      <c r="D23" s="288"/>
      <c r="E23" s="288"/>
      <c r="F23" s="288"/>
      <c r="G23" s="288"/>
      <c r="H23" s="288"/>
      <c r="I23" s="288"/>
      <c r="J23" s="288"/>
      <c r="K23" s="288"/>
      <c r="L23" s="288"/>
      <c r="M23" s="289"/>
      <c r="N23" s="279"/>
    </row>
    <row r="24" spans="2:14" ht="15" thickBot="1" x14ac:dyDescent="0.35">
      <c r="B24" s="319"/>
      <c r="C24" s="320"/>
      <c r="D24" s="7"/>
      <c r="E24" s="7"/>
      <c r="F24" s="7"/>
      <c r="G24" s="7"/>
      <c r="H24" s="7"/>
      <c r="I24" s="7"/>
      <c r="J24" s="7"/>
      <c r="K24" s="7"/>
      <c r="L24" s="7"/>
      <c r="M24" s="7"/>
      <c r="N24" s="7"/>
    </row>
    <row r="25" spans="2:14" ht="16.2" thickBot="1" x14ac:dyDescent="0.35">
      <c r="B25" s="273"/>
      <c r="C25" s="273"/>
      <c r="D25" s="273"/>
      <c r="E25" s="273"/>
      <c r="F25" s="273"/>
      <c r="G25" s="273"/>
      <c r="H25" s="273"/>
      <c r="I25" s="273"/>
      <c r="J25" s="273"/>
      <c r="K25" s="290" t="s">
        <v>165</v>
      </c>
      <c r="L25" s="291"/>
    </row>
    <row r="26" spans="2:14" ht="16.2" thickBot="1" x14ac:dyDescent="0.35">
      <c r="B26" s="273"/>
      <c r="C26" s="273"/>
      <c r="D26" s="273"/>
      <c r="E26" s="292"/>
      <c r="F26" s="292"/>
      <c r="G26" s="292"/>
      <c r="H26" s="293" t="s">
        <v>166</v>
      </c>
      <c r="I26" s="293" t="s">
        <v>167</v>
      </c>
      <c r="J26" s="293" t="s">
        <v>168</v>
      </c>
      <c r="K26" s="389" t="s">
        <v>169</v>
      </c>
      <c r="L26" s="390"/>
      <c r="M26" s="294" t="s">
        <v>170</v>
      </c>
    </row>
    <row r="27" spans="2:14" ht="16.2" thickBot="1" x14ac:dyDescent="0.35">
      <c r="B27" s="295" t="s">
        <v>0</v>
      </c>
      <c r="C27" s="295" t="s">
        <v>171</v>
      </c>
      <c r="D27" s="296"/>
      <c r="E27" s="297"/>
      <c r="F27" s="297"/>
      <c r="G27" s="297"/>
      <c r="H27" s="298" t="s">
        <v>172</v>
      </c>
      <c r="I27" s="298" t="s">
        <v>172</v>
      </c>
      <c r="J27" s="298" t="s">
        <v>173</v>
      </c>
      <c r="K27" s="391" t="s">
        <v>174</v>
      </c>
      <c r="L27" s="392"/>
      <c r="M27" s="294" t="s">
        <v>175</v>
      </c>
    </row>
    <row r="28" spans="2:14" ht="16.2" thickBot="1" x14ac:dyDescent="0.35">
      <c r="B28" s="393" t="s">
        <v>194</v>
      </c>
      <c r="C28" s="394"/>
      <c r="D28" s="394"/>
      <c r="E28" s="394"/>
      <c r="F28" s="394"/>
      <c r="G28" s="394"/>
      <c r="H28" s="394"/>
      <c r="I28" s="394"/>
      <c r="J28" s="394"/>
      <c r="K28" s="394"/>
      <c r="L28" s="395"/>
      <c r="M28" s="294"/>
    </row>
    <row r="29" spans="2:14" ht="33" customHeight="1" thickBot="1" x14ac:dyDescent="0.35">
      <c r="B29" s="299">
        <v>9781496452979</v>
      </c>
      <c r="C29" s="380" t="s">
        <v>176</v>
      </c>
      <c r="D29" s="381"/>
      <c r="E29" s="381"/>
      <c r="F29" s="381"/>
      <c r="G29" s="382"/>
      <c r="H29" s="300">
        <v>49.99</v>
      </c>
      <c r="I29" s="301">
        <v>24.99</v>
      </c>
      <c r="J29" s="302"/>
      <c r="K29" s="383" t="s">
        <v>177</v>
      </c>
      <c r="L29" s="384"/>
      <c r="M29" s="303">
        <v>2.4900000000000002</v>
      </c>
    </row>
    <row r="30" spans="2:14" ht="33" customHeight="1" thickBot="1" x14ac:dyDescent="0.35">
      <c r="B30" s="299">
        <v>9781496439314</v>
      </c>
      <c r="C30" s="380" t="s">
        <v>178</v>
      </c>
      <c r="D30" s="381"/>
      <c r="E30" s="381"/>
      <c r="F30" s="381"/>
      <c r="G30" s="382"/>
      <c r="H30" s="300">
        <v>74.989999999999995</v>
      </c>
      <c r="I30" s="301">
        <v>37.494999999999997</v>
      </c>
      <c r="J30" s="302"/>
      <c r="K30" s="383" t="s">
        <v>177</v>
      </c>
      <c r="L30" s="384"/>
      <c r="M30" s="303">
        <v>3.74</v>
      </c>
    </row>
    <row r="31" spans="2:14" ht="33" customHeight="1" thickBot="1" x14ac:dyDescent="0.35">
      <c r="B31" s="299">
        <v>9780842331746</v>
      </c>
      <c r="C31" s="380" t="s">
        <v>179</v>
      </c>
      <c r="D31" s="381"/>
      <c r="E31" s="381"/>
      <c r="F31" s="381"/>
      <c r="G31" s="382"/>
      <c r="H31" s="304">
        <v>12.99</v>
      </c>
      <c r="I31" s="301">
        <v>6.4950000000000001</v>
      </c>
      <c r="J31" s="302"/>
      <c r="K31" s="383" t="s">
        <v>180</v>
      </c>
      <c r="L31" s="384"/>
      <c r="M31" s="303">
        <v>2.2351999999999999</v>
      </c>
    </row>
    <row r="32" spans="2:14" ht="33" customHeight="1" thickBot="1" x14ac:dyDescent="0.35">
      <c r="B32" s="299"/>
      <c r="C32" s="380"/>
      <c r="D32" s="381"/>
      <c r="E32" s="381"/>
      <c r="F32" s="381"/>
      <c r="G32" s="382"/>
      <c r="H32" s="300"/>
      <c r="I32" s="301"/>
      <c r="J32" s="302"/>
      <c r="K32" s="399"/>
      <c r="L32" s="384"/>
      <c r="M32" s="305"/>
    </row>
    <row r="33" spans="1:14" ht="33" customHeight="1" thickBot="1" x14ac:dyDescent="0.35">
      <c r="B33" s="299"/>
      <c r="C33" s="380"/>
      <c r="D33" s="381"/>
      <c r="E33" s="381"/>
      <c r="F33" s="381"/>
      <c r="G33" s="382"/>
      <c r="H33" s="300"/>
      <c r="I33" s="301"/>
      <c r="J33" s="302"/>
      <c r="K33" s="399"/>
      <c r="L33" s="384"/>
      <c r="M33" s="305"/>
    </row>
    <row r="34" spans="1:14" ht="33" customHeight="1" thickBot="1" x14ac:dyDescent="0.35">
      <c r="B34" s="299"/>
      <c r="C34" s="380"/>
      <c r="D34" s="381"/>
      <c r="E34" s="381"/>
      <c r="F34" s="381"/>
      <c r="G34" s="382"/>
      <c r="H34" s="300"/>
      <c r="I34" s="301"/>
      <c r="J34" s="302"/>
      <c r="K34" s="399"/>
      <c r="L34" s="384"/>
      <c r="M34" s="305"/>
    </row>
    <row r="35" spans="1:14" ht="33" customHeight="1" x14ac:dyDescent="0.3">
      <c r="A35" s="273"/>
      <c r="B35" s="275" t="s">
        <v>181</v>
      </c>
      <c r="C35" s="273"/>
      <c r="D35" s="273"/>
      <c r="E35" s="273"/>
      <c r="F35" s="273"/>
      <c r="G35" s="273"/>
      <c r="H35" s="273"/>
      <c r="I35" s="273"/>
      <c r="J35" s="273"/>
      <c r="K35" s="273"/>
      <c r="L35" s="273"/>
      <c r="M35" s="305"/>
    </row>
    <row r="36" spans="1:14" ht="32.4" customHeight="1" x14ac:dyDescent="0.3">
      <c r="A36" s="273"/>
      <c r="B36" s="273" t="s">
        <v>26</v>
      </c>
      <c r="C36" s="306"/>
      <c r="D36" s="273"/>
      <c r="E36" s="273"/>
      <c r="F36" s="273"/>
      <c r="G36" s="273"/>
      <c r="H36" s="273"/>
      <c r="I36" s="273"/>
      <c r="J36" s="273"/>
      <c r="K36" s="273"/>
      <c r="L36" s="273"/>
      <c r="M36" s="305"/>
    </row>
    <row r="37" spans="1:14" ht="15.6" x14ac:dyDescent="0.3">
      <c r="A37" s="273"/>
      <c r="B37" s="273"/>
      <c r="C37" s="273"/>
      <c r="D37" s="274"/>
      <c r="E37" s="274"/>
      <c r="F37" s="274"/>
      <c r="G37" s="274"/>
      <c r="H37" s="274"/>
      <c r="I37" s="274"/>
      <c r="J37" s="274"/>
      <c r="K37" s="274"/>
      <c r="L37" s="274"/>
      <c r="M37" s="294"/>
    </row>
    <row r="38" spans="1:14" ht="15.6" x14ac:dyDescent="0.3">
      <c r="A38" s="273"/>
      <c r="B38" s="273" t="s">
        <v>182</v>
      </c>
      <c r="C38" s="306"/>
      <c r="D38" s="273"/>
      <c r="E38" s="273"/>
      <c r="F38" s="273"/>
      <c r="G38" s="273"/>
      <c r="H38" s="273"/>
      <c r="I38" s="273"/>
      <c r="J38" s="273"/>
      <c r="K38" s="273"/>
      <c r="L38" s="273"/>
    </row>
    <row r="39" spans="1:14" ht="15.6" x14ac:dyDescent="0.3">
      <c r="A39" s="273"/>
      <c r="B39" s="273"/>
      <c r="C39" s="273"/>
      <c r="D39" s="274"/>
      <c r="E39" s="274"/>
      <c r="F39" s="274"/>
      <c r="G39" s="274"/>
      <c r="H39" s="274"/>
      <c r="I39" s="274"/>
      <c r="J39" s="274"/>
      <c r="K39" s="274"/>
      <c r="L39" s="274"/>
    </row>
    <row r="40" spans="1:14" ht="15.6" x14ac:dyDescent="0.3">
      <c r="A40" s="273"/>
      <c r="B40" s="273" t="s">
        <v>183</v>
      </c>
      <c r="C40" s="273"/>
      <c r="D40" s="273"/>
      <c r="E40" s="273"/>
      <c r="F40" s="273"/>
      <c r="G40" s="273"/>
      <c r="H40" s="273"/>
      <c r="I40" s="273"/>
      <c r="J40" s="273"/>
      <c r="K40" s="273"/>
      <c r="L40" s="273"/>
    </row>
    <row r="41" spans="1:14" ht="16.2" thickBot="1" x14ac:dyDescent="0.35">
      <c r="A41" s="273"/>
      <c r="B41" s="273"/>
      <c r="C41" s="274"/>
      <c r="D41" s="274"/>
      <c r="E41" s="274"/>
      <c r="F41" s="274"/>
      <c r="G41" s="274"/>
      <c r="H41" s="274"/>
      <c r="I41" s="274"/>
      <c r="J41" s="274"/>
      <c r="K41" s="274"/>
      <c r="L41" s="274"/>
      <c r="M41" s="307"/>
    </row>
    <row r="42" spans="1:14" ht="15.6" x14ac:dyDescent="0.3">
      <c r="B42" s="308" t="s">
        <v>184</v>
      </c>
      <c r="C42" s="309"/>
      <c r="D42" s="309"/>
      <c r="E42" s="309"/>
      <c r="F42" s="309"/>
      <c r="G42" s="309"/>
      <c r="H42" s="309"/>
      <c r="I42" s="309"/>
      <c r="J42" s="309"/>
      <c r="K42" s="309"/>
      <c r="L42" s="310"/>
      <c r="M42" s="311"/>
      <c r="N42" s="273"/>
    </row>
    <row r="43" spans="1:14" ht="16.2" thickBot="1" x14ac:dyDescent="0.35">
      <c r="B43" s="312" t="s">
        <v>185</v>
      </c>
      <c r="C43" s="313"/>
      <c r="D43" s="313"/>
      <c r="E43" s="313"/>
      <c r="F43" s="313"/>
      <c r="G43" s="313"/>
      <c r="H43" s="313"/>
      <c r="I43" s="313"/>
      <c r="J43" s="313"/>
      <c r="K43" s="313"/>
      <c r="L43" s="314"/>
      <c r="M43" s="273"/>
      <c r="N43" s="273"/>
    </row>
    <row r="44" spans="1:14" ht="15.6" x14ac:dyDescent="0.3">
      <c r="B44" s="315"/>
      <c r="C44" s="315"/>
      <c r="D44" s="315"/>
      <c r="E44" s="315"/>
      <c r="F44" s="315"/>
      <c r="G44" s="315"/>
      <c r="H44" s="315"/>
      <c r="I44" s="315"/>
      <c r="J44" s="315"/>
      <c r="K44" s="315"/>
      <c r="L44" s="315"/>
      <c r="M44" s="321"/>
      <c r="N44" s="273"/>
    </row>
    <row r="45" spans="1:14" ht="15.6" x14ac:dyDescent="0.3">
      <c r="A45" s="396" t="s">
        <v>195</v>
      </c>
      <c r="B45" s="396"/>
      <c r="C45" s="396"/>
      <c r="D45" s="396"/>
      <c r="E45" s="396"/>
      <c r="F45" s="396"/>
      <c r="G45" s="396"/>
      <c r="H45" s="396"/>
      <c r="I45" s="396"/>
      <c r="J45" s="396"/>
      <c r="K45" s="396"/>
      <c r="L45" s="396"/>
      <c r="M45" s="396"/>
      <c r="N45" s="273"/>
    </row>
    <row r="46" spans="1:14" ht="15.6" x14ac:dyDescent="0.3">
      <c r="B46" s="315"/>
      <c r="C46" s="315"/>
      <c r="D46" s="315"/>
      <c r="E46" s="315"/>
      <c r="F46" s="315"/>
      <c r="G46" s="315"/>
      <c r="H46" s="315"/>
      <c r="I46" s="315"/>
      <c r="J46" s="315"/>
      <c r="K46" s="315"/>
      <c r="L46" s="315"/>
      <c r="M46" s="321"/>
      <c r="N46" s="273"/>
    </row>
    <row r="47" spans="1:14" ht="15.6" x14ac:dyDescent="0.3">
      <c r="A47" s="397" t="s">
        <v>186</v>
      </c>
      <c r="B47" s="397"/>
      <c r="C47" s="397"/>
      <c r="D47" s="397"/>
      <c r="E47" s="397"/>
      <c r="F47" s="397"/>
      <c r="G47" s="397"/>
      <c r="H47" s="397"/>
      <c r="I47" s="397"/>
      <c r="J47" s="397"/>
      <c r="K47" s="397"/>
      <c r="L47" s="397"/>
      <c r="M47" s="397"/>
      <c r="N47" s="273"/>
    </row>
    <row r="48" spans="1:14" ht="15.6" x14ac:dyDescent="0.3">
      <c r="M48" s="321"/>
      <c r="N48" s="273"/>
    </row>
    <row r="49" spans="1:14" ht="15.6" x14ac:dyDescent="0.3">
      <c r="A49" s="397" t="s">
        <v>187</v>
      </c>
      <c r="B49" s="397"/>
      <c r="C49" s="397"/>
      <c r="D49" s="397"/>
      <c r="E49" s="397"/>
      <c r="F49" s="397"/>
      <c r="G49" s="397"/>
      <c r="H49" s="397"/>
      <c r="I49" s="397"/>
      <c r="J49" s="397"/>
      <c r="K49" s="397"/>
      <c r="L49" s="397"/>
      <c r="M49" s="397"/>
      <c r="N49" s="273"/>
    </row>
    <row r="50" spans="1:14" ht="15.6" x14ac:dyDescent="0.3">
      <c r="M50" s="322"/>
    </row>
    <row r="51" spans="1:14" ht="15.6" x14ac:dyDescent="0.3">
      <c r="A51" s="398" t="s">
        <v>188</v>
      </c>
      <c r="B51" s="398"/>
      <c r="C51" s="398"/>
      <c r="D51" s="398"/>
      <c r="E51" s="398"/>
      <c r="F51" s="398"/>
      <c r="G51" s="398"/>
      <c r="H51" s="398"/>
      <c r="I51" s="398"/>
      <c r="J51" s="398"/>
      <c r="K51" s="398"/>
      <c r="L51" s="398"/>
      <c r="M51" s="398"/>
    </row>
    <row r="52" spans="1:14" ht="15.6" x14ac:dyDescent="0.3">
      <c r="A52" s="398" t="s">
        <v>189</v>
      </c>
      <c r="B52" s="398"/>
      <c r="C52" s="398"/>
      <c r="D52" s="398"/>
      <c r="E52" s="398"/>
      <c r="F52" s="398"/>
      <c r="G52" s="398"/>
      <c r="H52" s="398"/>
      <c r="I52" s="398"/>
      <c r="J52" s="398"/>
      <c r="K52" s="398"/>
      <c r="L52" s="398"/>
      <c r="M52" s="398"/>
    </row>
    <row r="53" spans="1:14" ht="15.6" x14ac:dyDescent="0.3">
      <c r="A53" s="398" t="s">
        <v>190</v>
      </c>
      <c r="B53" s="398"/>
      <c r="C53" s="398"/>
      <c r="D53" s="398"/>
      <c r="E53" s="398"/>
      <c r="F53" s="398"/>
      <c r="G53" s="398"/>
      <c r="H53" s="398"/>
      <c r="I53" s="398"/>
      <c r="J53" s="398"/>
      <c r="K53" s="398"/>
      <c r="L53" s="398"/>
      <c r="M53" s="398"/>
    </row>
    <row r="54" spans="1:14" ht="15.6" x14ac:dyDescent="0.3">
      <c r="A54" s="398" t="s">
        <v>191</v>
      </c>
      <c r="B54" s="398"/>
      <c r="C54" s="398"/>
      <c r="D54" s="398"/>
      <c r="E54" s="398"/>
      <c r="F54" s="398"/>
      <c r="G54" s="398"/>
      <c r="H54" s="398"/>
      <c r="I54" s="398"/>
      <c r="J54" s="398"/>
      <c r="K54" s="398"/>
      <c r="L54" s="398"/>
      <c r="M54" s="398"/>
    </row>
    <row r="55" spans="1:14" ht="15.6" x14ac:dyDescent="0.3">
      <c r="B55" s="317"/>
      <c r="C55" s="317"/>
      <c r="D55" s="317"/>
      <c r="E55" s="317"/>
      <c r="F55" s="317"/>
      <c r="G55" s="317"/>
      <c r="H55" s="317"/>
      <c r="I55" s="317"/>
      <c r="J55" s="317"/>
      <c r="K55" s="317"/>
      <c r="L55" s="317"/>
      <c r="M55" s="316"/>
    </row>
    <row r="56" spans="1:14" ht="15.6" x14ac:dyDescent="0.3">
      <c r="A56" s="398" t="s">
        <v>192</v>
      </c>
      <c r="B56" s="398"/>
      <c r="C56" s="398"/>
      <c r="D56" s="398"/>
      <c r="E56" s="398"/>
      <c r="F56" s="398"/>
      <c r="G56" s="398"/>
      <c r="H56" s="398"/>
      <c r="I56" s="398"/>
      <c r="J56" s="398"/>
      <c r="K56" s="398"/>
      <c r="L56" s="398"/>
      <c r="M56" s="398"/>
    </row>
    <row r="57" spans="1:14" ht="15.6" x14ac:dyDescent="0.3">
      <c r="A57" s="398" t="s">
        <v>193</v>
      </c>
      <c r="B57" s="398"/>
      <c r="C57" s="398"/>
      <c r="D57" s="398"/>
      <c r="E57" s="398"/>
      <c r="F57" s="398"/>
      <c r="G57" s="398"/>
      <c r="H57" s="398"/>
      <c r="I57" s="398"/>
      <c r="J57" s="398"/>
      <c r="K57" s="398"/>
      <c r="L57" s="398"/>
      <c r="M57" s="398"/>
    </row>
    <row r="59" spans="1:14" ht="15.6" x14ac:dyDescent="0.3">
      <c r="M59" s="317"/>
    </row>
    <row r="60" spans="1:14" ht="15.6" x14ac:dyDescent="0.3">
      <c r="M60" s="317"/>
    </row>
    <row r="61" spans="1:14" ht="15.6" x14ac:dyDescent="0.3">
      <c r="M61" s="317"/>
    </row>
    <row r="62" spans="1:14" ht="15.6" x14ac:dyDescent="0.3">
      <c r="M62" s="317"/>
    </row>
    <row r="63" spans="1:14" ht="15.6" x14ac:dyDescent="0.3">
      <c r="M63" s="317"/>
    </row>
    <row r="64" spans="1:14" ht="15.6" x14ac:dyDescent="0.3">
      <c r="M64" s="317"/>
    </row>
    <row r="65" spans="13:13" ht="15.6" x14ac:dyDescent="0.3">
      <c r="M65" s="317"/>
    </row>
  </sheetData>
  <mergeCells count="28">
    <mergeCell ref="A52:M52"/>
    <mergeCell ref="A53:M53"/>
    <mergeCell ref="A54:M54"/>
    <mergeCell ref="A56:M56"/>
    <mergeCell ref="A57:M57"/>
    <mergeCell ref="A45:M45"/>
    <mergeCell ref="A47:M47"/>
    <mergeCell ref="A49:M49"/>
    <mergeCell ref="A51:M51"/>
    <mergeCell ref="C32:G32"/>
    <mergeCell ref="K32:L32"/>
    <mergeCell ref="C33:G33"/>
    <mergeCell ref="K33:L33"/>
    <mergeCell ref="C34:G34"/>
    <mergeCell ref="K34:L34"/>
    <mergeCell ref="C31:G31"/>
    <mergeCell ref="K31:L31"/>
    <mergeCell ref="A2:N2"/>
    <mergeCell ref="C16:L17"/>
    <mergeCell ref="C19:L19"/>
    <mergeCell ref="C22:L22"/>
    <mergeCell ref="K26:L26"/>
    <mergeCell ref="K27:L27"/>
    <mergeCell ref="B28:L28"/>
    <mergeCell ref="C29:G29"/>
    <mergeCell ref="K29:L29"/>
    <mergeCell ref="C30:G30"/>
    <mergeCell ref="K30:L30"/>
  </mergeCells>
  <pageMargins left="0.7" right="0.2" top="0.75" bottom="0.75" header="0.3" footer="0.3"/>
  <pageSetup scale="66" orientation="portrait" r:id="rId1"/>
  <rowBreaks count="1" manualBreakCount="1">
    <brk id="5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7"/>
  <sheetViews>
    <sheetView workbookViewId="0">
      <selection activeCell="G13" sqref="G13"/>
    </sheetView>
  </sheetViews>
  <sheetFormatPr defaultRowHeight="14.4" x14ac:dyDescent="0.3"/>
  <cols>
    <col min="1" max="1" width="20.109375" bestFit="1" customWidth="1"/>
    <col min="2" max="2" width="46.33203125" customWidth="1"/>
    <col min="3" max="3" width="9.6640625" style="5" bestFit="1" customWidth="1"/>
    <col min="4" max="4" width="9.109375" bestFit="1" customWidth="1"/>
    <col min="5" max="5" width="10" bestFit="1" customWidth="1"/>
    <col min="6" max="6" width="12.88671875" customWidth="1"/>
    <col min="7" max="7" width="12.33203125" bestFit="1" customWidth="1"/>
    <col min="8" max="8" width="11.6640625" style="3" customWidth="1"/>
    <col min="9" max="9" width="10.109375" style="4" customWidth="1"/>
    <col min="10" max="10" width="13.6640625" style="4" customWidth="1"/>
  </cols>
  <sheetData>
    <row r="1" spans="1:10" ht="21" x14ac:dyDescent="0.3">
      <c r="A1" s="7"/>
      <c r="B1" s="7"/>
      <c r="C1" s="8"/>
      <c r="D1" s="7"/>
      <c r="E1" s="7"/>
      <c r="F1" s="9"/>
      <c r="G1" s="9"/>
      <c r="H1" s="9"/>
      <c r="I1" s="9"/>
      <c r="J1" s="9" t="s">
        <v>40</v>
      </c>
    </row>
    <row r="2" spans="1:10" s="10" customFormat="1" ht="21.6" thickBot="1" x14ac:dyDescent="0.35">
      <c r="A2" s="1"/>
      <c r="B2" s="1"/>
      <c r="C2" s="6"/>
      <c r="D2" s="1"/>
      <c r="E2" s="1"/>
      <c r="F2" s="2"/>
      <c r="G2" s="2"/>
      <c r="H2" s="2"/>
      <c r="I2" s="2"/>
      <c r="J2" s="2" t="s">
        <v>9</v>
      </c>
    </row>
    <row r="3" spans="1:10" s="17" customFormat="1" ht="16.2" x14ac:dyDescent="0.3">
      <c r="A3" s="11"/>
      <c r="B3" s="12"/>
      <c r="C3" s="13"/>
      <c r="D3" s="13"/>
      <c r="E3" s="13"/>
      <c r="F3" s="14"/>
      <c r="G3" s="15"/>
      <c r="H3" s="15"/>
      <c r="I3" s="16"/>
      <c r="J3" s="16"/>
    </row>
    <row r="4" spans="1:10" s="17" customFormat="1" ht="13.8" x14ac:dyDescent="0.2">
      <c r="A4" s="18" t="s">
        <v>10</v>
      </c>
      <c r="B4" s="400" t="s">
        <v>11</v>
      </c>
      <c r="C4" s="400"/>
      <c r="D4" s="400"/>
      <c r="E4" s="400"/>
      <c r="F4" s="400"/>
      <c r="G4" s="400"/>
      <c r="H4" s="400"/>
      <c r="I4" s="400"/>
      <c r="J4" s="400"/>
    </row>
    <row r="5" spans="1:10" s="23" customFormat="1" ht="16.2" x14ac:dyDescent="0.3">
      <c r="A5" s="19" t="s">
        <v>12</v>
      </c>
      <c r="B5" s="20">
        <f ca="1">TODAY()</f>
        <v>44547</v>
      </c>
      <c r="C5" s="20"/>
      <c r="D5" s="21"/>
      <c r="E5" s="401" t="s">
        <v>13</v>
      </c>
      <c r="F5" s="401"/>
      <c r="G5" s="22"/>
      <c r="H5" s="20"/>
      <c r="I5" s="20"/>
      <c r="J5" s="20"/>
    </row>
    <row r="6" spans="1:10" s="23" customFormat="1" ht="16.2" x14ac:dyDescent="0.3">
      <c r="A6" s="24"/>
      <c r="B6" s="25"/>
      <c r="C6" s="26"/>
      <c r="D6" s="25"/>
      <c r="E6" s="25"/>
      <c r="F6" s="25"/>
      <c r="G6" s="25"/>
      <c r="H6" s="25"/>
      <c r="I6" s="27"/>
      <c r="J6" s="25"/>
    </row>
    <row r="7" spans="1:10" s="23" customFormat="1" ht="16.2" x14ac:dyDescent="0.3">
      <c r="A7" s="19" t="s">
        <v>3</v>
      </c>
      <c r="B7" s="22" t="s">
        <v>5</v>
      </c>
      <c r="C7" s="20"/>
      <c r="D7" s="21"/>
      <c r="E7" s="25"/>
      <c r="F7" s="82" t="s">
        <v>14</v>
      </c>
      <c r="G7" s="28">
        <v>0</v>
      </c>
      <c r="H7" s="29"/>
      <c r="I7" s="28"/>
      <c r="J7" s="28"/>
    </row>
    <row r="8" spans="1:10" s="23" customFormat="1" ht="16.2" x14ac:dyDescent="0.3">
      <c r="A8" s="24"/>
      <c r="B8" s="25"/>
      <c r="C8" s="26"/>
      <c r="D8" s="25"/>
      <c r="E8" s="25"/>
      <c r="F8" s="25"/>
      <c r="G8" s="25"/>
      <c r="H8" s="25"/>
      <c r="I8" s="30"/>
      <c r="J8" s="25"/>
    </row>
    <row r="9" spans="1:10" s="23" customFormat="1" ht="16.2" x14ac:dyDescent="0.3">
      <c r="A9" s="19" t="s">
        <v>2</v>
      </c>
      <c r="B9" s="29" t="s">
        <v>6</v>
      </c>
      <c r="C9" s="20"/>
      <c r="D9" s="21"/>
      <c r="E9" s="25"/>
      <c r="F9" s="82" t="s">
        <v>15</v>
      </c>
      <c r="G9" s="29" t="s">
        <v>7</v>
      </c>
      <c r="H9" s="29"/>
      <c r="I9" s="29"/>
      <c r="J9" s="28"/>
    </row>
    <row r="10" spans="1:10" s="17" customFormat="1" ht="12.6" x14ac:dyDescent="0.2">
      <c r="A10" s="31"/>
      <c r="B10" s="32"/>
      <c r="C10" s="33"/>
      <c r="D10" s="33"/>
      <c r="E10" s="33"/>
      <c r="F10" s="34"/>
      <c r="G10" s="35"/>
      <c r="H10" s="35"/>
      <c r="I10" s="36"/>
      <c r="J10" s="37"/>
    </row>
    <row r="11" spans="1:10" s="38" customFormat="1" ht="15" customHeight="1" x14ac:dyDescent="0.3">
      <c r="A11" s="402" t="s">
        <v>16</v>
      </c>
      <c r="B11" s="402"/>
      <c r="C11" s="402"/>
      <c r="D11" s="402"/>
      <c r="E11" s="402"/>
      <c r="F11" s="402"/>
      <c r="G11" s="402"/>
      <c r="H11" s="402"/>
      <c r="I11" s="402"/>
      <c r="J11" s="402"/>
    </row>
    <row r="12" spans="1:10" s="38" customFormat="1" ht="25.2" x14ac:dyDescent="0.3">
      <c r="A12" s="39" t="s">
        <v>0</v>
      </c>
      <c r="B12" s="39" t="s">
        <v>1</v>
      </c>
      <c r="C12" s="39" t="s">
        <v>17</v>
      </c>
      <c r="D12" s="39" t="s">
        <v>18</v>
      </c>
      <c r="E12" s="39" t="s">
        <v>19</v>
      </c>
      <c r="F12" s="39" t="s">
        <v>20</v>
      </c>
      <c r="G12" s="39" t="s">
        <v>8</v>
      </c>
      <c r="H12" s="39" t="s">
        <v>21</v>
      </c>
      <c r="I12" s="39" t="s">
        <v>22</v>
      </c>
      <c r="J12" s="39" t="s">
        <v>23</v>
      </c>
    </row>
    <row r="13" spans="1:10" s="48" customFormat="1" ht="13.8" x14ac:dyDescent="0.3">
      <c r="A13" s="40" t="s">
        <v>38</v>
      </c>
      <c r="B13" s="41" t="s" vm="1">
        <v>39</v>
      </c>
      <c r="C13" s="42"/>
      <c r="D13" s="43">
        <v>14.99</v>
      </c>
      <c r="E13" s="43">
        <v>7.97</v>
      </c>
      <c r="F13" s="44">
        <v>0.5</v>
      </c>
      <c r="G13" s="45">
        <v>0.66</v>
      </c>
      <c r="H13" s="46">
        <f>D13*C13*(1-F13)</f>
        <v>0</v>
      </c>
      <c r="I13" s="46">
        <f>D13*C13*(1-G13)</f>
        <v>0</v>
      </c>
      <c r="J13" s="47">
        <f>H13-I13</f>
        <v>0</v>
      </c>
    </row>
    <row r="14" spans="1:10" s="17" customFormat="1" ht="13.2" thickBot="1" x14ac:dyDescent="0.25">
      <c r="A14" s="49"/>
      <c r="C14" s="50"/>
      <c r="D14" s="51"/>
      <c r="E14" s="51"/>
      <c r="F14" s="52"/>
      <c r="G14" s="53"/>
      <c r="H14" s="54"/>
      <c r="I14" s="54"/>
      <c r="J14" s="55">
        <f>SUM(J11:J13)</f>
        <v>0</v>
      </c>
    </row>
    <row r="15" spans="1:10" s="17" customFormat="1" ht="13.2" thickTop="1" x14ac:dyDescent="0.2">
      <c r="A15" s="49"/>
      <c r="B15" s="56"/>
      <c r="C15" s="50"/>
      <c r="D15" s="51"/>
      <c r="E15" s="51"/>
      <c r="F15" s="52"/>
      <c r="G15" s="52"/>
      <c r="H15" s="54"/>
      <c r="I15" s="54"/>
      <c r="J15" s="57"/>
    </row>
    <row r="16" spans="1:10" s="38" customFormat="1" ht="27.75" customHeight="1" x14ac:dyDescent="0.3">
      <c r="A16" s="403" t="s">
        <v>24</v>
      </c>
      <c r="B16" s="403"/>
      <c r="C16" s="403"/>
      <c r="D16" s="403"/>
      <c r="E16" s="403"/>
      <c r="F16" s="403"/>
      <c r="G16" s="403"/>
      <c r="H16" s="403"/>
      <c r="I16" s="403"/>
      <c r="J16" s="403"/>
    </row>
    <row r="17" spans="1:10" s="10" customFormat="1" ht="12.6" x14ac:dyDescent="0.2">
      <c r="A17" s="58"/>
      <c r="B17" s="59"/>
      <c r="C17" s="58"/>
      <c r="D17" s="58"/>
      <c r="E17" s="58"/>
      <c r="F17" s="58"/>
      <c r="G17" s="58"/>
      <c r="H17" s="58"/>
      <c r="J17" s="60"/>
    </row>
    <row r="18" spans="1:10" s="65" customFormat="1" ht="12.6" x14ac:dyDescent="0.2">
      <c r="A18" s="61" t="s">
        <v>25</v>
      </c>
      <c r="B18" s="62"/>
      <c r="C18" s="62"/>
      <c r="D18" s="62"/>
      <c r="E18" s="62"/>
      <c r="F18" s="62"/>
      <c r="G18" s="62"/>
      <c r="H18" s="63" t="s">
        <v>26</v>
      </c>
      <c r="I18" s="64"/>
      <c r="J18" s="64"/>
    </row>
    <row r="19" spans="1:10" s="65" customFormat="1" ht="12.6" x14ac:dyDescent="0.2">
      <c r="A19" s="61" t="s">
        <v>27</v>
      </c>
      <c r="B19" s="66"/>
      <c r="C19" s="66"/>
      <c r="D19" s="66"/>
      <c r="E19" s="66"/>
      <c r="F19" s="66"/>
      <c r="G19" s="66"/>
      <c r="H19" s="63" t="s">
        <v>26</v>
      </c>
      <c r="I19" s="67"/>
      <c r="J19" s="67"/>
    </row>
    <row r="20" spans="1:10" s="10" customFormat="1" ht="12.6" x14ac:dyDescent="0.2">
      <c r="A20" s="68"/>
      <c r="B20" s="69"/>
      <c r="C20" s="17"/>
      <c r="D20" s="17"/>
      <c r="E20" s="17"/>
      <c r="F20" s="17"/>
      <c r="G20" s="17"/>
      <c r="H20" s="17"/>
      <c r="J20" s="70"/>
    </row>
    <row r="21" spans="1:10" s="10" customFormat="1" ht="12.6" x14ac:dyDescent="0.2">
      <c r="A21" s="17" t="s">
        <v>28</v>
      </c>
      <c r="B21" s="71"/>
      <c r="C21" s="17"/>
      <c r="D21" s="17"/>
      <c r="E21" s="17"/>
      <c r="F21" s="17"/>
      <c r="G21" s="17"/>
      <c r="H21" s="17"/>
      <c r="J21" s="70"/>
    </row>
    <row r="22" spans="1:10" s="10" customFormat="1" ht="12.6" x14ac:dyDescent="0.2">
      <c r="A22" s="17"/>
      <c r="B22" s="71" t="s">
        <v>29</v>
      </c>
      <c r="C22" s="17"/>
      <c r="D22" s="17"/>
      <c r="E22" s="17"/>
      <c r="F22" s="17"/>
      <c r="G22" s="17"/>
      <c r="H22" s="17"/>
      <c r="J22" s="70"/>
    </row>
    <row r="23" spans="1:10" s="10" customFormat="1" ht="12.6" x14ac:dyDescent="0.2">
      <c r="A23" s="17"/>
      <c r="B23" s="71" t="s">
        <v>30</v>
      </c>
      <c r="C23" s="17"/>
      <c r="D23" s="17"/>
      <c r="E23" s="17"/>
      <c r="F23" s="17"/>
      <c r="H23" s="72" t="s">
        <v>31</v>
      </c>
      <c r="I23" s="73"/>
      <c r="J23" s="73"/>
    </row>
    <row r="24" spans="1:10" s="10" customFormat="1" ht="12.6" x14ac:dyDescent="0.2">
      <c r="A24" s="17"/>
      <c r="B24" s="71" t="s">
        <v>32</v>
      </c>
      <c r="C24" s="17"/>
      <c r="D24" s="17"/>
      <c r="E24" s="17"/>
      <c r="F24" s="17"/>
      <c r="H24" s="72" t="s">
        <v>33</v>
      </c>
      <c r="I24" s="73"/>
      <c r="J24" s="73"/>
    </row>
    <row r="25" spans="1:10" s="10" customFormat="1" ht="12.6" x14ac:dyDescent="0.2">
      <c r="A25" s="17"/>
      <c r="B25" s="71" t="s">
        <v>34</v>
      </c>
      <c r="C25" s="17"/>
      <c r="D25" s="17"/>
      <c r="E25" s="17"/>
      <c r="F25" s="17"/>
      <c r="H25" s="72" t="s">
        <v>35</v>
      </c>
      <c r="I25" s="73"/>
      <c r="J25" s="73"/>
    </row>
    <row r="26" spans="1:10" s="10" customFormat="1" ht="12.6" x14ac:dyDescent="0.2">
      <c r="A26" s="68"/>
      <c r="B26" s="74" t="s">
        <v>36</v>
      </c>
      <c r="C26" s="17"/>
      <c r="D26" s="17"/>
      <c r="E26" s="17"/>
      <c r="F26" s="17"/>
      <c r="H26" s="72" t="s">
        <v>37</v>
      </c>
      <c r="I26" s="73"/>
      <c r="J26" s="73"/>
    </row>
    <row r="27" spans="1:10" s="81" customFormat="1" ht="16.2" x14ac:dyDescent="0.3">
      <c r="A27" s="75"/>
      <c r="B27" s="76"/>
      <c r="C27" s="77"/>
      <c r="D27" s="78"/>
      <c r="E27" s="78"/>
      <c r="F27" s="79"/>
      <c r="G27" s="80"/>
      <c r="H27" s="80"/>
      <c r="I27" s="80"/>
      <c r="J27" s="80"/>
    </row>
  </sheetData>
  <mergeCells count="4">
    <mergeCell ref="B4:J4"/>
    <mergeCell ref="E5:F5"/>
    <mergeCell ref="A11:J11"/>
    <mergeCell ref="A16:J1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785DC220B6C6342B5D0A043F972FEB8" ma:contentTypeVersion="14" ma:contentTypeDescription="Create a new document." ma:contentTypeScope="" ma:versionID="f46451baaa1ec4de39bbb347925ce37e">
  <xsd:schema xmlns:xsd="http://www.w3.org/2001/XMLSchema" xmlns:xs="http://www.w3.org/2001/XMLSchema" xmlns:p="http://schemas.microsoft.com/office/2006/metadata/properties" xmlns:ns2="0440647D-FDFD-4B0D-BCA4-7FB28738A760" xmlns:ns3="68bb1efe-ac7f-4af0-b5a1-73e15e54ae89" targetNamespace="http://schemas.microsoft.com/office/2006/metadata/properties" ma:root="true" ma:fieldsID="6c1b5ead96d70d7580834a75e114b64b" ns2:_="" ns3:_="">
    <xsd:import namespace="0440647D-FDFD-4B0D-BCA4-7FB28738A760"/>
    <xsd:import namespace="68bb1efe-ac7f-4af0-b5a1-73e15e54ae89"/>
    <xsd:element name="properties">
      <xsd:complexType>
        <xsd:sequence>
          <xsd:element name="documentManagement">
            <xsd:complexType>
              <xsd:all>
                <xsd:element ref="ns2:Category0" minOccurs="0"/>
                <xsd:element ref="ns2:Month_x0020__x0026__x0020_Year"/>
                <xsd:element ref="ns2:audiencechoic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40647D-FDFD-4B0D-BCA4-7FB28738A760" elementFormDefault="qualified">
    <xsd:import namespace="http://schemas.microsoft.com/office/2006/documentManagement/types"/>
    <xsd:import namespace="http://schemas.microsoft.com/office/infopath/2007/PartnerControls"/>
    <xsd:element name="Category0" ma:index="2" nillable="true" ma:displayName="Category" ma:default="CBA Order Forms and Sell Sheets" ma:format="RadioButtons" ma:internalName="Category0">
      <xsd:simpleType>
        <xsd:restriction base="dms:Choice">
          <xsd:enumeration value="Cover and Merch Images"/>
          <xsd:enumeration value="Order Forms"/>
          <xsd:enumeration value="CBA Order Forms and Sell Sheets"/>
          <xsd:enumeration value="ABA Order Forms and Sell Sheets"/>
          <xsd:enumeration value="Presentations"/>
          <xsd:enumeration value="Sell Sheets"/>
          <xsd:enumeration value="Supplemental"/>
          <xsd:enumeration value="Current Promotion"/>
          <xsd:enumeration value="Expired Promotion"/>
          <xsd:enumeration value="Not final"/>
          <xsd:enumeration value="Ok to send to accounts"/>
          <xsd:enumeration value="Confidential - internal use only"/>
        </xsd:restriction>
      </xsd:simpleType>
    </xsd:element>
    <xsd:element name="Month_x0020__x0026__x0020_Year" ma:index="3" ma:displayName="Sales Tools" ma:default="Autumn 2014 (Feb 14 SC)" ma:format="RadioButtons" ma:internalName="Month_x0020__x0026__x0020_Year">
      <xsd:simpleType>
        <xsd:restriction base="dms:Choice">
          <xsd:enumeration value="Annual Sales Forms"/>
          <xsd:enumeration value="Digital"/>
          <xsd:enumeration value="Autumn 2015 (Mar 15 SC)"/>
          <xsd:enumeration value="Summer 2015 (Nov 14 SC)"/>
          <xsd:enumeration value="Winter 2015 (Jun 14 SC)"/>
          <xsd:enumeration value="Autumn 2014 (Feb 14 SC)"/>
          <xsd:enumeration value="Summer 2014 (Nov 13 SC)"/>
          <xsd:enumeration value="Winter 2014 (Jun 13 SC)"/>
          <xsd:enumeration value="Autumn 2013 (Mar 13 SC)"/>
          <xsd:enumeration value="Summer 2013 (Nov 12 SC)"/>
          <xsd:enumeration value="Winter 2013 (Jun 12 SC)"/>
          <xsd:enumeration value="Autumn 2012 (Feb 12 SC)"/>
          <xsd:enumeration value="Summer 2012 (Nov 11 SC)"/>
          <xsd:enumeration value="Winter 2012 (Jun 11 SC)"/>
          <xsd:enumeration value="Autumn 2011 (Feb 11 SC)"/>
          <xsd:enumeration value="Summer 2011 (Nov 10 SC)"/>
          <xsd:enumeration value="NIV 2011 (Oct 10 SC)"/>
          <xsd:enumeration value="Winter/Spring 2011 Jan-Apr (Jun 10 SC)"/>
          <xsd:enumeration value="Autumn 2010 Sep-Dec (Feb 10 SC)"/>
          <xsd:enumeration value="Summer 2010 May-Aug (Nov 09 SC)"/>
          <xsd:enumeration value="June 2009"/>
          <xsd:enumeration value="February 2009"/>
          <xsd:enumeration value="November 2008"/>
          <xsd:enumeration value="June 2008"/>
          <xsd:enumeration value="February 2008"/>
          <xsd:enumeration value="November 2007"/>
          <xsd:enumeration value="June/July 2007"/>
          <xsd:enumeration value="March/April 2007"/>
          <xsd:enumeration value="November 2006"/>
          <xsd:enumeration value="June/August 2006"/>
          <xsd:enumeration value="March 2006"/>
          <xsd:enumeration value="November 2005"/>
          <xsd:enumeration value="June 2005"/>
          <xsd:enumeration value="Backlist Recovers"/>
          <xsd:enumeration value="Special Offers"/>
          <xsd:enumeration value="Symtio Offers"/>
          <xsd:enumeration value="Zondervan.com Offers"/>
          <xsd:enumeration value="Vida Offers"/>
        </xsd:restriction>
      </xsd:simpleType>
    </xsd:element>
    <xsd:element name="audiencechoice" ma:index="4" nillable="true" ma:displayName="audiencechoice" ma:format="Dropdown" ma:internalName="audiencechoice">
      <xsd:simpleType>
        <xsd:restriction base="dms:Choice">
          <xsd:enumeration value="www.biblegateway.com"/>
          <xsd:enumeration value="The City"/>
          <xsd:enumeration value="Church, Ministry, or Organization"/>
          <xsd:enumeration value="Consumer - Retail"/>
          <xsd:enumeration value="Consumer - Zondervan Web or NFS"/>
          <xsd:enumeration value="Distributors"/>
          <xsd:enumeration value="International"/>
          <xsd:enumeration value="Retailers"/>
          <xsd:enumeration value="Symtio"/>
          <xsd:enumeration value="Vida"/>
          <xsd:enumeration value="Youth Specialties"/>
        </xsd:restriction>
      </xsd:simpleType>
    </xsd:element>
  </xsd:schema>
  <xsd:schema xmlns:xsd="http://www.w3.org/2001/XMLSchema" xmlns:xs="http://www.w3.org/2001/XMLSchema" xmlns:dms="http://schemas.microsoft.com/office/2006/documentManagement/types" xmlns:pc="http://schemas.microsoft.com/office/infopath/2007/PartnerControls" targetNamespace="68bb1efe-ac7f-4af0-b5a1-73e15e54ae89"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audiencechoice xmlns="0440647D-FDFD-4B0D-BCA4-7FB28738A760">Retailers</audiencechoice>
    <Category0 xmlns="0440647D-FDFD-4B0D-BCA4-7FB28738A760">CBA Order Forms and Sell Sheets</Category0>
    <Month_x0020__x0026__x0020_Year xmlns="0440647D-FDFD-4B0D-BCA4-7FB28738A760">Autumn 2015 (Mar 15 SC)</Month_x0020__x0026__x0020_Year>
  </documentManagement>
</p:properties>
</file>

<file path=customXml/itemProps1.xml><?xml version="1.0" encoding="utf-8"?>
<ds:datastoreItem xmlns:ds="http://schemas.openxmlformats.org/officeDocument/2006/customXml" ds:itemID="{CB673BD2-98FD-452A-8B6F-744C68B0AC45}">
  <ds:schemaRefs>
    <ds:schemaRef ds:uri="http://schemas.microsoft.com/sharepoint/v3/contenttype/forms"/>
  </ds:schemaRefs>
</ds:datastoreItem>
</file>

<file path=customXml/itemProps2.xml><?xml version="1.0" encoding="utf-8"?>
<ds:datastoreItem xmlns:ds="http://schemas.openxmlformats.org/officeDocument/2006/customXml" ds:itemID="{69F56446-0C14-41FA-B1FD-A772ABE18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40647D-FDFD-4B0D-BCA4-7FB28738A760"/>
    <ds:schemaRef ds:uri="68bb1efe-ac7f-4af0-b5a1-73e15e54ae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ACBA29-8A3E-43A8-B4B3-63DF16DC100A}">
  <ds:schemaRefs>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68bb1efe-ac7f-4af0-b5a1-73e15e54ae89"/>
    <ds:schemaRef ds:uri="0440647D-FDFD-4B0D-BCA4-7FB28738A76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B&amp;H</vt:lpstr>
      <vt:lpstr>Baker</vt:lpstr>
      <vt:lpstr>Capitol</vt:lpstr>
      <vt:lpstr>HarperCollins</vt:lpstr>
      <vt:lpstr>Harvest House</vt:lpstr>
      <vt:lpstr>Tyndale</vt:lpstr>
      <vt:lpstr>Dec POS Form</vt:lpstr>
      <vt:lpstr>Baker!Print_Area</vt:lpstr>
      <vt:lpstr>HarperCollins!Print_Area</vt:lpstr>
      <vt:lpstr>Tyndale!Print_Area</vt:lpstr>
    </vt:vector>
  </TitlesOfParts>
  <Company>HarperCollins Publishers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Granquist, Roger</dc:creator>
  <cp:lastModifiedBy>Andrea Stock</cp:lastModifiedBy>
  <cp:lastPrinted>2021-12-06T15:14:08Z</cp:lastPrinted>
  <dcterms:created xsi:type="dcterms:W3CDTF">2013-06-06T14:39:20Z</dcterms:created>
  <dcterms:modified xsi:type="dcterms:W3CDTF">2021-12-17T15:14:19Z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0x0101001785DC220B6C6342B5D0A043F972FEB8</vt:lpwstr>
  </property>
</Properties>
</file>