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P:\01 SALES FOLDER\3CATALOG DETAILS\2021\13 2 Day Sale 2021\Backend Credits\"/>
    </mc:Choice>
  </mc:AlternateContent>
  <xr:revisionPtr revIDLastSave="0" documentId="13_ncr:1_{23E1D797-A506-4798-A0FA-5354FEAF092B}" xr6:coauthVersionLast="47" xr6:coauthVersionMax="47" xr10:uidLastSave="{00000000-0000-0000-0000-000000000000}"/>
  <bookViews>
    <workbookView xWindow="-23148" yWindow="-72" windowWidth="23256" windowHeight="13176" tabRatio="919" xr2:uid="{00000000-000D-0000-FFFF-FFFF00000000}"/>
  </bookViews>
  <sheets>
    <sheet name="B&amp;H" sheetId="35" r:id="rId1"/>
    <sheet name="Baker" sheetId="36" r:id="rId2"/>
    <sheet name="Capitol" sheetId="37" r:id="rId3"/>
    <sheet name="HarperCollins" sheetId="38" r:id="rId4"/>
    <sheet name="Harvest House" sheetId="39" r:id="rId5"/>
    <sheet name="Tyndale" sheetId="41" r:id="rId6"/>
    <sheet name="Dec POS Form" sheetId="23" state="hidden" r:id="rId7"/>
  </sheets>
  <externalReferences>
    <externalReference r:id="rId8"/>
    <externalReference r:id="rId9"/>
    <externalReference r:id="rId10"/>
    <externalReference r:id="rId11"/>
    <externalReference r:id="rId12"/>
  </externalReferences>
  <definedNames>
    <definedName name="__________________________________key2" localSheetId="2" hidden="1">#REF!</definedName>
    <definedName name="__________________________________key2" localSheetId="3" hidden="1">#REF!</definedName>
    <definedName name="__________________________________key2" localSheetId="4" hidden="1">#REF!</definedName>
    <definedName name="__________________________________key2" hidden="1">#REF!</definedName>
    <definedName name="_________________________________key2" localSheetId="2" hidden="1">#REF!</definedName>
    <definedName name="_________________________________key2" localSheetId="4" hidden="1">#REF!</definedName>
    <definedName name="_________________________________key2" hidden="1">#REF!</definedName>
    <definedName name="_________________________________key3" localSheetId="2" hidden="1">#REF!</definedName>
    <definedName name="_________________________________key3" localSheetId="4"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localSheetId="3"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localSheetId="3" hidden="1">#REF!</definedName>
    <definedName name="_Sort" hidden="1">#REF!</definedName>
    <definedName name="advent" localSheetId="3">#REF!</definedName>
    <definedName name="advent">#REF!</definedName>
    <definedName name="all">#REF!</definedName>
    <definedName name="ans">#REF!</definedName>
    <definedName name="b">'[1]Sls Fcst'!#REF!</definedName>
    <definedName name="BI">#REF!</definedName>
    <definedName name="BIB">#REF!</definedName>
    <definedName name="BIBLE">#REF!</definedName>
    <definedName name="BOCodes">'[2]Tyndale Pub'!#REF!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 localSheetId="3">#REF!</definedName>
    <definedName name="fff" localSheetId="4">#REF!</definedName>
    <definedName name="fff">#REF!</definedName>
    <definedName name="FreightCodes">'[2]Tyndale Pub'!#REF!</definedName>
    <definedName name="GIFT">#REF!</definedName>
    <definedName name="inventory" localSheetId="4">#REF!</definedName>
    <definedName name="inventory">#REF!</definedName>
    <definedName name="isbn">#REF!</definedName>
    <definedName name="isbn13">[1]update!$Q$2:$S$10998</definedName>
    <definedName name="janines" localSheetId="4">#REF!</definedName>
    <definedName name="janines">#REF!</definedName>
    <definedName name="Judson">#REF!</definedName>
    <definedName name="keysub" localSheetId="4" hidden="1">#REF!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'[3]DELETE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Area" localSheetId="1">Baker!$B$2:$I$41</definedName>
    <definedName name="_xlnm.Print_Area" localSheetId="3">HarperCollins!$A$1:$J$46</definedName>
    <definedName name="_xlnm.Print_Area" localSheetId="5">Tyndale!$A$1:$N$57</definedName>
    <definedName name="query" localSheetId="3">#REF!</definedName>
    <definedName name="query">#REF!</definedName>
    <definedName name="Query_from_ZTI">#REF!</definedName>
    <definedName name="rank">#REF!</definedName>
    <definedName name="REFRESH">[4]REFRESH!$A$1:$F$65536</definedName>
    <definedName name="retail">#REF!</definedName>
    <definedName name="s" hidden="1">#REF!</definedName>
    <definedName name="sales" localSheetId="3">#REF!</definedName>
    <definedName name="sales" localSheetId="4">#REF!</definedName>
    <definedName name="sales">#REF!</definedName>
    <definedName name="series" localSheetId="3">#REF!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[5]Array!$G$21:$H$23</definedName>
    <definedName name="Titles">'[1]Sls Fcst'!#REF!</definedName>
    <definedName name="TOP">#REF!</definedName>
    <definedName name="v" hidden="1">{#N/A,#N/A,TRUE,"YS YTD Net Sales"}</definedName>
    <definedName name="vbibles">#REF!</definedName>
    <definedName name="vida" localSheetId="4">#REF!</definedName>
    <definedName name="vida">#REF!</definedName>
    <definedName name="vkidz">#REF!</definedName>
    <definedName name="VMUSIC">#REF!</definedName>
    <definedName name="VPENIEL">#REF!</definedName>
    <definedName name="vpopular">#REF!</definedName>
    <definedName name="vstudy">#REF!</definedName>
    <definedName name="wrn.YS._.YTD._.Net._.Sales." localSheetId="2" hidden="1">{#N/A,#N/A,TRUE,"YS YTD Net Sales"}</definedName>
    <definedName name="wrn.YS._.YTD._.Net._.Sales." localSheetId="3" hidden="1">{#N/A,#N/A,TRUE,"YS YTD Net Sales"}</definedName>
    <definedName name="wrn.YS._.YTD._.Net._.Sales." localSheetId="4" hidden="1">{#N/A,#N/A,TRUE,"YS YTD Net Sales"}</definedName>
    <definedName name="wrn.YS._.YTD._.Net._.Sales." hidden="1">{#N/A,#N/A,TRUE,"YS YTD Net Sales"}</definedName>
    <definedName name="wrn.YS._.YTD._.Pack._.Sales." localSheetId="2" hidden="1">{#N/A,#N/A,TRUE,"YS Pack Sales"}</definedName>
    <definedName name="wrn.YS._.YTD._.Pack._.Sales." localSheetId="3" hidden="1">{#N/A,#N/A,TRUE,"YS Pack Sales"}</definedName>
    <definedName name="wrn.YS._.YTD._.Pack._.Sales." localSheetId="4" hidden="1">{#N/A,#N/A,TRUE,"YS Pack Sales"}</definedName>
    <definedName name="wrn.YS._.YTD._.Pack._.Sales." hidden="1">{#N/A,#N/A,TRUE,"YS Pack Sales"}</definedName>
    <definedName name="Y">#REF!</definedName>
    <definedName name="z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9" l="1"/>
  <c r="H21" i="39"/>
  <c r="H20" i="39"/>
  <c r="H19" i="39"/>
  <c r="H18" i="39"/>
  <c r="H17" i="39"/>
  <c r="H16" i="39"/>
  <c r="H15" i="39"/>
  <c r="I32" i="38" l="1"/>
  <c r="H32" i="38"/>
  <c r="I31" i="38"/>
  <c r="H31" i="38"/>
  <c r="J31" i="38" s="1"/>
  <c r="I30" i="38"/>
  <c r="H30" i="38"/>
  <c r="I29" i="38"/>
  <c r="H29" i="38"/>
  <c r="J29" i="38" s="1"/>
  <c r="I28" i="38"/>
  <c r="H28" i="38"/>
  <c r="I27" i="38"/>
  <c r="H27" i="38"/>
  <c r="I26" i="38"/>
  <c r="H26" i="38"/>
  <c r="I25" i="38"/>
  <c r="H25" i="38"/>
  <c r="I24" i="38"/>
  <c r="H24" i="38"/>
  <c r="J24" i="38" s="1"/>
  <c r="I23" i="38"/>
  <c r="H23" i="38"/>
  <c r="J23" i="38" s="1"/>
  <c r="I22" i="38"/>
  <c r="H22" i="38"/>
  <c r="I21" i="38"/>
  <c r="H21" i="38"/>
  <c r="I20" i="38"/>
  <c r="H20" i="38"/>
  <c r="J20" i="38" s="1"/>
  <c r="I19" i="38"/>
  <c r="H19" i="38"/>
  <c r="J19" i="38" s="1"/>
  <c r="I18" i="38"/>
  <c r="H18" i="38"/>
  <c r="I17" i="38"/>
  <c r="H17" i="38"/>
  <c r="J17" i="38" s="1"/>
  <c r="I16" i="38"/>
  <c r="H16" i="38"/>
  <c r="I15" i="38"/>
  <c r="H15" i="38"/>
  <c r="J15" i="38" s="1"/>
  <c r="I14" i="38"/>
  <c r="H14" i="38"/>
  <c r="I13" i="38"/>
  <c r="H13" i="38"/>
  <c r="J13" i="38" s="1"/>
  <c r="B5" i="38"/>
  <c r="J14" i="38" l="1"/>
  <c r="J30" i="38"/>
  <c r="J27" i="38"/>
  <c r="J21" i="38"/>
  <c r="J18" i="38"/>
  <c r="J22" i="38"/>
  <c r="J26" i="38"/>
  <c r="J28" i="38"/>
  <c r="J16" i="38"/>
  <c r="J25" i="38"/>
  <c r="J32" i="38"/>
  <c r="J33" i="38" l="1"/>
  <c r="I11" i="37"/>
  <c r="I14" i="37" s="1"/>
  <c r="I24" i="36" l="1"/>
  <c r="I23" i="36"/>
  <c r="I22" i="36"/>
  <c r="I21" i="36"/>
  <c r="I20" i="36"/>
  <c r="I19" i="36"/>
  <c r="I18" i="36"/>
  <c r="I17" i="36"/>
  <c r="I16" i="36"/>
  <c r="I15" i="36"/>
  <c r="I14" i="36"/>
  <c r="I26" i="36" s="1"/>
  <c r="I7" i="36"/>
  <c r="I9" i="36" s="1"/>
  <c r="G7" i="36"/>
  <c r="H11" i="35"/>
  <c r="H14" i="35" s="1"/>
  <c r="I13" i="23" l="1"/>
  <c r="H13" i="23"/>
  <c r="J13" i="23" s="1"/>
  <c r="J14" i="23" s="1"/>
  <c r="B5" i="2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Global Cube"/>
    <s v="[CP ISBN].[CP ISBN].[CP ISBN].[CPISB Short Description]"/>
    <s v="[CP ISBN].[CP ISBN].[CP ISBN].[9780718026264]"/>
  </metadataStrings>
  <mdxMetadata count="1">
    <mdx n="0" f="p">
      <p n="2" np="1"/>
    </mdx>
  </mdxMetadata>
  <valueMetadata count="1">
    <bk>
      <rc t="1" v="0"/>
    </bk>
  </valueMetadata>
</metadata>
</file>

<file path=xl/sharedStrings.xml><?xml version="1.0" encoding="utf-8"?>
<sst xmlns="http://schemas.openxmlformats.org/spreadsheetml/2006/main" count="289" uniqueCount="196">
  <si>
    <t>ISBN</t>
  </si>
  <si>
    <t>Title</t>
  </si>
  <si>
    <t>Account Name:</t>
  </si>
  <si>
    <t>Account Number:</t>
  </si>
  <si>
    <t>TOTAL</t>
  </si>
  <si>
    <t>Account #</t>
  </si>
  <si>
    <t>Name</t>
  </si>
  <si>
    <t>City,State,Zip</t>
  </si>
  <si>
    <t>POS Credit</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</si>
  <si>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</si>
  <si>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</si>
  <si>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</si>
  <si>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</si>
  <si>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</si>
  <si>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</si>
  <si>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</si>
  <si>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Eligible Titles</t>
  </si>
  <si>
    <t>POS Qty</t>
  </si>
  <si>
    <t>Retail Price</t>
  </si>
  <si>
    <t>Sale Price</t>
  </si>
  <si>
    <t>Purchase Discount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</si>
  <si>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</si>
  <si>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</si>
  <si>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</si>
  <si>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</si>
  <si>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</si>
  <si>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</si>
  <si>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</si>
  <si>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</si>
  <si>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</si>
  <si>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</si>
  <si>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</si>
  <si>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</si>
  <si>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</si>
  <si>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</si>
  <si>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</si>
  <si>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</si>
  <si>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</si>
  <si>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9780718026264</t>
  </si>
  <si>
    <t>GOLDEN BRAID HC</t>
  </si>
  <si>
    <t>December Sale Price POS</t>
  </si>
  <si>
    <t>Address</t>
  </si>
  <si>
    <t>Contact Name</t>
  </si>
  <si>
    <t xml:space="preserve">Product </t>
  </si>
  <si>
    <t>SRP</t>
  </si>
  <si>
    <t># Sold</t>
  </si>
  <si>
    <t>Notes</t>
  </si>
  <si>
    <t>Store #</t>
  </si>
  <si>
    <t>Store Name</t>
  </si>
  <si>
    <r>
      <rPr>
        <b/>
        <sz val="11"/>
        <color theme="1"/>
        <rFont val="Calibri"/>
        <family val="2"/>
        <scheme val="minor"/>
      </rPr>
      <t>Email to</t>
    </r>
    <r>
      <rPr>
        <sz val="11"/>
        <color theme="1"/>
        <rFont val="Calibri"/>
        <family val="2"/>
        <scheme val="minor"/>
      </rPr>
      <t>: service@munce.com</t>
    </r>
  </si>
  <si>
    <r>
      <rPr>
        <b/>
        <sz val="11"/>
        <color theme="1"/>
        <rFont val="Calibri"/>
        <family val="2"/>
        <scheme val="minor"/>
      </rPr>
      <t>Fax to</t>
    </r>
    <r>
      <rPr>
        <sz val="11"/>
        <color theme="1"/>
        <rFont val="Calibri"/>
        <family val="2"/>
        <scheme val="minor"/>
      </rPr>
      <t>: 855-815-9277</t>
    </r>
  </si>
  <si>
    <t>Call 800-868-4388 x116 w/questions</t>
  </si>
  <si>
    <t>City</t>
  </si>
  <si>
    <t xml:space="preserve">State: </t>
  </si>
  <si>
    <t xml:space="preserve">Zip: </t>
  </si>
  <si>
    <t>Must be received before: 1/15/2022</t>
  </si>
  <si>
    <t xml:space="preserve">B&amp;H PUBLISHING GROUP
2 DAY SALE EVENT - NOV 2021                    CATALOG POST SALE CREDIT </t>
  </si>
  <si>
    <t xml:space="preserve">Amount to be reported </t>
  </si>
  <si>
    <t>Grace Upon Grace Journaling Devotional</t>
  </si>
  <si>
    <t>Post Sale Credit</t>
  </si>
  <si>
    <t>Munce will collect and report to B&amp;H. B&amp;H will issue credit to individual store accounts.</t>
  </si>
  <si>
    <t>Munce Group 2021 Two Day Sale</t>
  </si>
  <si>
    <t>November 2021 Two Day Sale Redemption Form</t>
  </si>
  <si>
    <t>Qty</t>
  </si>
  <si>
    <t>Retail</t>
  </si>
  <si>
    <t>Retail $$ Lost</t>
  </si>
  <si>
    <t>Baker/Bethany Reimbursement</t>
  </si>
  <si>
    <t>The Bible Recap</t>
  </si>
  <si>
    <t xml:space="preserve"> </t>
  </si>
  <si>
    <t>Use this redemption form to reclaim your margin by receiving a complimentary book(s) of your choice at retail value (SR books are exempt).  To redeem, fill out the form below.</t>
  </si>
  <si>
    <t xml:space="preserve">Total Redemption Value </t>
  </si>
  <si>
    <t>(Quantity X Retail $$ Lost)</t>
  </si>
  <si>
    <t>Use the "Total Redemption Value" to order any product from Baker Publishing Group. You may use the lines below or attach your PO to this form.  The total retail value should not exceed the "Total Redemption Value" by more than $2.00.  The replacement books are free (100% discount).</t>
  </si>
  <si>
    <t>Extended Value</t>
  </si>
  <si>
    <t>(qty X price)</t>
  </si>
  <si>
    <t>Total Retail Value of Order</t>
  </si>
  <si>
    <t>City                                        State                                         Zip</t>
  </si>
  <si>
    <t>__________________________________________</t>
  </si>
  <si>
    <t xml:space="preserve">SIGNATURE </t>
  </si>
  <si>
    <t>Date</t>
  </si>
  <si>
    <t xml:space="preserve">CAPITOL CHRISTIAN DISTRIBUTION                                                        2 DAY SALE EVENT - NOV 2021                    CATALOG POST SALE CREDIT </t>
  </si>
  <si>
    <t>Page #</t>
  </si>
  <si>
    <t>You paid</t>
  </si>
  <si>
    <t>Avail. Credit</t>
  </si>
  <si>
    <t xml:space="preserve">Amount to be reported to Capitol </t>
  </si>
  <si>
    <t>Emmanuel: Christmas Songs of Worship</t>
  </si>
  <si>
    <t>2 Day Sale POS credits</t>
  </si>
  <si>
    <t>9780785256182</t>
  </si>
  <si>
    <t>1% Better</t>
  </si>
  <si>
    <t>9780310750130</t>
  </si>
  <si>
    <t>Beginner's Bible</t>
  </si>
  <si>
    <t>9780310770800</t>
  </si>
  <si>
    <t>Big, Bold, and Beautiful</t>
  </si>
  <si>
    <t>9781400217076</t>
  </si>
  <si>
    <t>Dude Perfect 101 Tricks, Tips, and Cool Stuff</t>
  </si>
  <si>
    <t>9781400226566</t>
  </si>
  <si>
    <t>How Did I Get Here?</t>
  </si>
  <si>
    <t>9780785254768</t>
  </si>
  <si>
    <t>Jesus I Know</t>
  </si>
  <si>
    <t>9780310708254</t>
  </si>
  <si>
    <t>Jesus Storybook Bible</t>
  </si>
  <si>
    <t>9781401679569</t>
  </si>
  <si>
    <t>KJV Study Bible, Large Print, Bonded Leather, Black, Red Letter</t>
  </si>
  <si>
    <t>9781400213061</t>
  </si>
  <si>
    <t>Live</t>
  </si>
  <si>
    <t>9781400213092</t>
  </si>
  <si>
    <t>Live on Purpose</t>
  </si>
  <si>
    <t>9780310447290</t>
  </si>
  <si>
    <t>NIV, The Grace and Truth Study Bible, Leathersoft, Navy, Red Letter, Comfort Print</t>
  </si>
  <si>
    <t>9781400224968</t>
  </si>
  <si>
    <t>Power of Hope</t>
  </si>
  <si>
    <t>9781400224364</t>
  </si>
  <si>
    <t>Roar Like a Lion</t>
  </si>
  <si>
    <t>9781400228898</t>
  </si>
  <si>
    <t>Spirit of God Within You</t>
  </si>
  <si>
    <t>9781400224999</t>
  </si>
  <si>
    <t>When Strivings Cease</t>
  </si>
  <si>
    <t>9780785224198</t>
  </si>
  <si>
    <t>Where Do We Go from Here?</t>
  </si>
  <si>
    <t>9781400230464</t>
  </si>
  <si>
    <t>Wonder of Creation</t>
  </si>
  <si>
    <t>9781400224678</t>
  </si>
  <si>
    <t>You Can Count on God</t>
  </si>
  <si>
    <t>9781400231799</t>
  </si>
  <si>
    <t>You Were Made for This Moment</t>
  </si>
  <si>
    <t>MUNCE POST-SALE CREDIT FORM | 2 DAY SALE 2021</t>
  </si>
  <si>
    <t>Harvest House</t>
  </si>
  <si>
    <t>Store Name </t>
  </si>
  <si>
    <t>Receive up to 60% discount, FF, and a backend credit when you buy these titles along with other backlist titles direct from Harvest House or from a distributor.
Report quantity sold to Munce.
Credit will be issued by Harvest House to stores.</t>
  </si>
  <si>
    <t>Contact Name </t>
  </si>
  <si>
    <t>Address </t>
  </si>
  <si>
    <t>City </t>
  </si>
  <si>
    <t>State</t>
  </si>
  <si>
    <t>Zip</t>
  </si>
  <si>
    <t xml:space="preserve">Please return completed form to service@munce.com or fax to 855-815-9277 no later than January 15, 2022. </t>
  </si>
  <si>
    <t>ISBN </t>
  </si>
  <si>
    <t>Product </t>
  </si>
  <si>
    <t>Special Sale Price</t>
  </si>
  <si>
    <t xml:space="preserve">Post-Sale Credit </t>
  </si>
  <si>
    <t>Units Sold</t>
  </si>
  <si>
    <t>Credit Due</t>
  </si>
  <si>
    <t>Margin at 60%</t>
  </si>
  <si>
    <t>Margin at 55%</t>
  </si>
  <si>
    <t>Margin at 50%</t>
  </si>
  <si>
    <t>We Will Not Be Silenced</t>
  </si>
  <si>
    <t>Christians In a Cancel Culture</t>
  </si>
  <si>
    <t>Bondage Breaker</t>
  </si>
  <si>
    <t>Power of a Praying Woman</t>
  </si>
  <si>
    <t>GraceLaced</t>
  </si>
  <si>
    <t>Beholding and Becoming</t>
  </si>
  <si>
    <t>Mama Bear Apologetics Guide to Sexuality</t>
  </si>
  <si>
    <t>BACKLIST SPECIALS</t>
  </si>
  <si>
    <t>Munce 2-Day Sale Flyer 2021 - Credit Back</t>
  </si>
  <si>
    <t>Account Name</t>
  </si>
  <si>
    <t>City, State, Zip</t>
  </si>
  <si>
    <t>Phone #</t>
  </si>
  <si>
    <t>THE BASICS TO THE PROMOTION:</t>
  </si>
  <si>
    <t>PROMOTE THESE TITLES AT THE SALE PRICE ON THE DAYS INDICATED BELOW,</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</si>
  <si>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</si>
  <si>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</si>
  <si>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</si>
  <si>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</si>
  <si>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</si>
  <si>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 xml:space="preserve">EACH PRODUCT SOLD WILL BE CREDITED AND REBILLED AT THE FINAL DISCOUNT LISTED BELOW, </t>
  </si>
  <si>
    <t>EXACT CREDIT AMOUNT PER UNIT SOLD NOTED BELOW.</t>
  </si>
  <si>
    <t>FINAL DISCOUNT</t>
  </si>
  <si>
    <t xml:space="preserve">RETAIL  </t>
  </si>
  <si>
    <t>SALE</t>
  </si>
  <si>
    <t>UNITS</t>
  </si>
  <si>
    <t>% OFF</t>
  </si>
  <si>
    <t>Credit Back</t>
  </si>
  <si>
    <t>TITLE</t>
  </si>
  <si>
    <t>PRICE</t>
  </si>
  <si>
    <t>SOLD</t>
  </si>
  <si>
    <t>SALE PRICE</t>
  </si>
  <si>
    <t>per Unit Sold</t>
  </si>
  <si>
    <t>NLT Dayspring Hope &amp; Encouragement Bible</t>
  </si>
  <si>
    <t>3 units at 65%
for 50% disc of ret.</t>
  </si>
  <si>
    <t>NLT LASB3 Brown/Mahogany</t>
  </si>
  <si>
    <t>Child's First Bible</t>
  </si>
  <si>
    <t>3 units at 52%
for 50% disc of ret.</t>
  </si>
  <si>
    <t>I HAVE SOLD THE ABOVE LISTED QUANTITIES AT THE SALE PRICE INDICATED</t>
  </si>
  <si>
    <t>SIGNATURE:</t>
  </si>
  <si>
    <t>TITLE:</t>
  </si>
  <si>
    <t>PLEASE ATTACH YOUR INVENTORY OR P.O.S. REPORT, VERIFYING</t>
  </si>
  <si>
    <t>THE QUANTITIES ON HAND</t>
  </si>
  <si>
    <t xml:space="preserve">E-mail or Fax directly to your Tyndale Sales Representative.  </t>
  </si>
  <si>
    <t>OR</t>
  </si>
  <si>
    <t>Tyndale House Publishers</t>
  </si>
  <si>
    <t>Attn:  Customer Service, Lori Walling</t>
  </si>
  <si>
    <t>351 Executive Drive</t>
  </si>
  <si>
    <t>Carol Stream, IL 60188</t>
  </si>
  <si>
    <t>PHONE: (800) 323-9400</t>
  </si>
  <si>
    <t>FAX:  (630) 668-8905</t>
  </si>
  <si>
    <t>Sale Period (11/1/2021 - 11/27/2021)</t>
  </si>
  <si>
    <t>SEND YOUR CREDIT REQUEST (POSTMARKED NO LATER THAN 1/31/2022)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</si>
</sst>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
    <numFmt numFmtId="166" formatCode="0;[Red]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0"/>
      <name val="Arial"/>
      <family val="2"/>
    </font>
    <font>
      <sz val="10"/>
      <name val="MS Sans Serif"/>
      <family val="2"/>
    </font>
    <font>
      <b/>
      <sz val="10"/>
      <name val="Verdana"/>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color indexed="17"/>
      <name val="Verdana"/>
      <family val="2"/>
    </font>
    <font>
      <b/>
      <sz val="20"/>
      <color theme="1"/>
      <name val="Calibri"/>
      <family val="2"/>
      <scheme val="minor"/>
    </font>
    <font>
      <sz val="20"/>
      <color theme="1"/>
      <name val="Calibri"/>
      <family val="2"/>
      <scheme val="minor"/>
    </font>
    <font>
      <sz val="9"/>
      <color rgb="FF000000"/>
      <name val="Arial"/>
      <family val="2"/>
    </font>
    <font>
      <sz val="9"/>
      <color rgb="FF404040"/>
      <name val="Arial"/>
      <family val="2"/>
    </font>
    <font>
      <b/>
      <sz val="10"/>
      <color theme="1"/>
      <name val="Calibri"/>
      <family val="2"/>
      <scheme val="minor"/>
    </font>
    <font>
      <b/>
      <sz val="10"/>
      <color rgb="FFFF0000"/>
      <name val="Calibri"/>
      <family val="2"/>
      <scheme val="minor"/>
    </font>
    <font>
      <sz val="10"/>
      <name val="Arial"/>
    </font>
    <font>
      <sz val="24"/>
      <name val="Arial"/>
      <family val="2"/>
    </font>
    <font>
      <sz val="16"/>
      <name val="Arial"/>
      <family val="2"/>
    </font>
    <font>
      <sz val="16"/>
      <name val="Book Antiqua"/>
      <family val="1"/>
    </font>
    <font>
      <sz val="14"/>
      <name val="Arial"/>
      <family val="2"/>
    </font>
    <font>
      <sz val="12"/>
      <name val="Arial"/>
      <family val="2"/>
    </font>
    <font>
      <b/>
      <sz val="9"/>
      <name val="Arial"/>
      <family val="2"/>
    </font>
    <font>
      <sz val="12"/>
      <name val="Times New Roman"/>
      <family val="1"/>
    </font>
    <font>
      <sz val="9"/>
      <name val="Times New Roman"/>
      <family val="1"/>
    </font>
    <font>
      <sz val="8"/>
      <name val="Times New Roman"/>
      <family val="1"/>
    </font>
    <font>
      <b/>
      <sz val="12"/>
      <name val="Times New Roman"/>
      <family val="1"/>
    </font>
    <font>
      <sz val="11"/>
      <name val="Calibri"/>
      <family val="2"/>
      <scheme val="minor"/>
    </font>
    <font>
      <sz val="11"/>
      <color theme="1"/>
      <name val="Verdana"/>
      <family val="2"/>
    </font>
    <font>
      <b/>
      <sz val="12"/>
      <color theme="1"/>
      <name val="Arial"/>
      <family val="2"/>
    </font>
    <font>
      <sz val="12"/>
      <color theme="1"/>
      <name val="Arial"/>
      <family val="2"/>
    </font>
    <font>
      <sz val="10"/>
      <color theme="1"/>
      <name val="Arial"/>
      <family val="2"/>
    </font>
    <font>
      <b/>
      <sz val="10"/>
      <color theme="1"/>
      <name val="Arial"/>
      <family val="2"/>
    </font>
    <font>
      <b/>
      <i/>
      <sz val="10"/>
      <color rgb="FFFF0000"/>
      <name val="Arial"/>
      <family val="2"/>
    </font>
    <font>
      <b/>
      <sz val="10"/>
      <color rgb="FF000000"/>
      <name val="Arial"/>
      <family val="2"/>
    </font>
    <font>
      <i/>
      <sz val="11"/>
      <color theme="1"/>
      <name val="Calibri"/>
      <family val="2"/>
      <scheme val="minor"/>
    </font>
    <font>
      <sz val="11"/>
      <color theme="1"/>
      <name val="Arial"/>
      <family val="2"/>
    </font>
    <font>
      <b/>
      <sz val="11"/>
      <color theme="1"/>
      <name val="Arial"/>
      <family val="2"/>
    </font>
    <font>
      <b/>
      <i/>
      <sz val="19"/>
      <name val="Arial"/>
      <family val="2"/>
    </font>
    <font>
      <sz val="19"/>
      <name val="Arial"/>
      <family val="2"/>
    </font>
    <font>
      <b/>
      <sz val="12"/>
      <name val="Arial"/>
      <family val="2"/>
    </font>
    <font>
      <u/>
      <sz val="10"/>
      <name val="Arial"/>
      <family val="2"/>
    </font>
    <font>
      <b/>
      <sz val="10"/>
      <name val="Arial"/>
      <family val="2"/>
    </font>
    <font>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indexed="15"/>
        <bgColor indexed="64"/>
      </patternFill>
    </fill>
    <fill>
      <patternFill patternType="solid">
        <fgColor indexed="40"/>
        <bgColor indexed="64"/>
      </patternFill>
    </fill>
    <fill>
      <patternFill patternType="solid">
        <fgColor theme="9"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6"/>
      </top>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16"/>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16"/>
      </top>
      <bottom/>
      <diagonal/>
    </border>
    <border>
      <left/>
      <right/>
      <top style="thin">
        <color indexed="16"/>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style="thin">
        <color theme="2"/>
      </left>
      <right style="thin">
        <color theme="2"/>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24" fillId="0" borderId="0"/>
    <xf numFmtId="44" fontId="24" fillId="0" borderId="0" applyFont="0" applyFill="0" applyBorder="0" applyAlignment="0" applyProtection="0"/>
  </cellStyleXfs>
  <cellXfs count="411">
    <xf numFmtId="0" fontId="0" fillId="0" borderId="0" xfId="0"/>
    <xf numFmtId="0" fontId="0" fillId="0" borderId="2" xfId="0" applyBorder="1"/>
    <xf numFmtId="0" fontId="4" fillId="0" borderId="2" xfId="0" applyFont="1" applyBorder="1" applyAlignment="1">
      <alignment horizontal="right" vertical="center"/>
    </xf>
    <xf numFmtId="9" fontId="0" fillId="0" borderId="0" xfId="2" applyFont="1"/>
    <xf numFmtId="44" fontId="0" fillId="0" borderId="0" xfId="1" applyFont="1"/>
    <xf numFmtId="0" fontId="0" fillId="0" borderId="0" xfId="0" applyAlignment="1">
      <alignment horizontal="center"/>
    </xf>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4" fillId="0" borderId="0" xfId="0" applyFont="1" applyBorder="1" applyAlignment="1">
      <alignment horizontal="right" vertical="center"/>
    </xf>
    <xf numFmtId="0" fontId="8" fillId="0" borderId="0" xfId="5" applyFont="1"/>
    <xf numFmtId="1" fontId="9" fillId="0" borderId="6" xfId="5" applyNumberFormat="1" applyFont="1" applyBorder="1" applyAlignment="1">
      <alignment horizontal="center"/>
    </xf>
    <xf numFmtId="49" fontId="10" fillId="0" borderId="6" xfId="5" applyNumberFormat="1" applyFont="1" applyBorder="1" applyAlignment="1">
      <alignment horizontal="center"/>
    </xf>
    <xf numFmtId="0" fontId="10" fillId="0" borderId="6" xfId="5" applyFont="1" applyBorder="1"/>
    <xf numFmtId="7" fontId="11" fillId="0" borderId="6" xfId="8" applyNumberFormat="1" applyFont="1" applyBorder="1" applyAlignment="1">
      <alignment horizontal="left"/>
    </xf>
    <xf numFmtId="7" fontId="11" fillId="0" borderId="6" xfId="8" applyNumberFormat="1" applyFont="1" applyFill="1" applyBorder="1" applyAlignment="1">
      <alignment horizontal="left"/>
    </xf>
    <xf numFmtId="10" fontId="8" fillId="0" borderId="6" xfId="5" applyNumberFormat="1" applyFont="1" applyBorder="1" applyAlignment="1">
      <alignment horizontal="left"/>
    </xf>
    <xf numFmtId="0" fontId="8" fillId="0" borderId="0" xfId="5" applyFont="1" applyBorder="1"/>
    <xf numFmtId="1" fontId="12" fillId="0" borderId="0" xfId="5" applyNumberFormat="1" applyFont="1" applyFill="1" applyBorder="1" applyAlignment="1" applyProtection="1">
      <alignment horizontal="right" vertical="top"/>
    </xf>
    <xf numFmtId="1" fontId="14" fillId="0" borderId="0" xfId="5" applyNumberFormat="1" applyFont="1" applyFill="1" applyBorder="1" applyAlignment="1" applyProtection="1">
      <alignment horizontal="right"/>
    </xf>
    <xf numFmtId="14" fontId="9" fillId="3" borderId="4" xfId="5" applyNumberFormat="1" applyFont="1" applyFill="1" applyBorder="1" applyAlignment="1" applyProtection="1">
      <alignment horizontal="left"/>
      <protection locked="0"/>
    </xf>
    <xf numFmtId="0" fontId="11" fillId="3" borderId="4" xfId="5" applyFont="1" applyFill="1" applyBorder="1" applyAlignment="1" applyProtection="1"/>
    <xf numFmtId="0" fontId="9" fillId="3" borderId="4" xfId="5" applyNumberFormat="1" applyFont="1" applyFill="1" applyBorder="1" applyAlignment="1" applyProtection="1">
      <alignment horizontal="left"/>
      <protection locked="0"/>
    </xf>
    <xf numFmtId="0" fontId="11" fillId="0" borderId="0" xfId="5" applyFont="1" applyFill="1" applyBorder="1" applyAlignment="1" applyProtection="1"/>
    <xf numFmtId="0" fontId="9" fillId="0" borderId="0" xfId="5" applyFont="1" applyFill="1" applyBorder="1" applyAlignment="1" applyProtection="1">
      <alignment horizontal="right"/>
    </xf>
    <xf numFmtId="0" fontId="9" fillId="0" borderId="0" xfId="5" applyFont="1" applyFill="1" applyBorder="1" applyAlignment="1" applyProtection="1"/>
    <xf numFmtId="14" fontId="9" fillId="0" borderId="0" xfId="5" applyNumberFormat="1" applyFont="1" applyFill="1" applyBorder="1" applyAlignment="1" applyProtection="1">
      <alignment horizontal="left"/>
      <protection locked="0"/>
    </xf>
    <xf numFmtId="7" fontId="15" fillId="0" borderId="0" xfId="5" applyNumberFormat="1" applyFont="1" applyFill="1" applyBorder="1" applyAlignment="1" applyProtection="1">
      <alignment horizontal="left"/>
    </xf>
    <xf numFmtId="1" fontId="9" fillId="3" borderId="4" xfId="5" applyNumberFormat="1" applyFont="1" applyFill="1" applyBorder="1" applyAlignment="1" applyProtection="1">
      <alignment horizontal="left"/>
      <protection locked="0"/>
    </xf>
    <xf numFmtId="0" fontId="9" fillId="3" borderId="4" xfId="5" applyFont="1" applyFill="1" applyBorder="1" applyAlignment="1" applyProtection="1">
      <alignment horizontal="left"/>
      <protection locked="0"/>
    </xf>
    <xf numFmtId="0" fontId="15" fillId="0" borderId="0" xfId="5" applyFont="1" applyFill="1" applyBorder="1" applyAlignment="1" applyProtection="1">
      <alignment horizontal="left"/>
    </xf>
    <xf numFmtId="1" fontId="9" fillId="0" borderId="0" xfId="5" applyNumberFormat="1" applyFont="1" applyBorder="1" applyAlignment="1">
      <alignment horizontal="center"/>
    </xf>
    <xf numFmtId="49" fontId="10" fillId="0" borderId="0" xfId="5" applyNumberFormat="1" applyFont="1" applyBorder="1" applyAlignment="1">
      <alignment horizontal="center"/>
    </xf>
    <xf numFmtId="0" fontId="10" fillId="0" borderId="0" xfId="5" applyFont="1" applyBorder="1"/>
    <xf numFmtId="7" fontId="9" fillId="0" borderId="0" xfId="8" applyNumberFormat="1" applyFont="1" applyBorder="1" applyAlignment="1">
      <alignment horizontal="left"/>
    </xf>
    <xf numFmtId="7" fontId="9" fillId="0" borderId="0" xfId="8" applyNumberFormat="1" applyFont="1" applyFill="1" applyBorder="1" applyAlignment="1">
      <alignment horizontal="left"/>
    </xf>
    <xf numFmtId="10" fontId="9" fillId="0" borderId="0" xfId="5" applyNumberFormat="1" applyFont="1" applyBorder="1" applyAlignment="1">
      <alignment horizontal="left"/>
    </xf>
    <xf numFmtId="0" fontId="9" fillId="0" borderId="0" xfId="5" applyFont="1" applyBorder="1"/>
    <xf numFmtId="0" fontId="11" fillId="0" borderId="0" xfId="5" applyFont="1"/>
    <xf numFmtId="0" fontId="7" fillId="4" borderId="7" xfId="5" applyFont="1" applyFill="1" applyBorder="1" applyAlignment="1">
      <alignment horizontal="center" vertical="center" wrapText="1"/>
    </xf>
    <xf numFmtId="49" fontId="13" fillId="0" borderId="4" xfId="5" quotePrefix="1" applyNumberFormat="1" applyFont="1" applyBorder="1" applyAlignment="1">
      <alignment horizontal="center" vertical="center"/>
    </xf>
    <xf numFmtId="0" fontId="13" fillId="0" borderId="4" xfId="5" applyFont="1" applyFill="1" applyBorder="1" applyAlignment="1">
      <alignment vertical="center"/>
    </xf>
    <xf numFmtId="0" fontId="13" fillId="3" borderId="4" xfId="5" applyFont="1" applyFill="1" applyBorder="1" applyAlignment="1">
      <alignment horizontal="center" vertical="center"/>
    </xf>
    <xf numFmtId="164" fontId="13" fillId="0" borderId="4" xfId="5" applyNumberFormat="1" applyFont="1" applyBorder="1" applyAlignment="1">
      <alignment horizontal="center" vertical="center"/>
    </xf>
    <xf numFmtId="9" fontId="13" fillId="3" borderId="4" xfId="5" applyNumberFormat="1" applyFont="1" applyFill="1" applyBorder="1" applyAlignment="1">
      <alignment horizontal="center" vertical="center"/>
    </xf>
    <xf numFmtId="10" fontId="13" fillId="0" borderId="4" xfId="5" applyNumberFormat="1" applyFont="1" applyBorder="1" applyAlignment="1">
      <alignment horizontal="center" vertical="center"/>
    </xf>
    <xf numFmtId="7" fontId="13" fillId="0" borderId="4" xfId="5" applyNumberFormat="1" applyFont="1" applyBorder="1" applyAlignment="1">
      <alignment horizontal="center" vertical="center"/>
    </xf>
    <xf numFmtId="7" fontId="13" fillId="0" borderId="8" xfId="5" applyNumberFormat="1" applyFont="1" applyBorder="1" applyAlignment="1">
      <alignment vertical="center"/>
    </xf>
    <xf numFmtId="0" fontId="8" fillId="0" borderId="0" xfId="5" applyFont="1" applyBorder="1" applyAlignment="1">
      <alignment vertical="center"/>
    </xf>
    <xf numFmtId="49" fontId="8" fillId="0" borderId="0" xfId="5" applyNumberFormat="1" applyFont="1" applyBorder="1" applyAlignment="1">
      <alignment horizontal="center"/>
    </xf>
    <xf numFmtId="0" fontId="8" fillId="0" borderId="0" xfId="5" applyFont="1" applyFill="1" applyBorder="1" applyAlignment="1">
      <alignment horizontal="center"/>
    </xf>
    <xf numFmtId="164" fontId="8" fillId="0" borderId="0" xfId="5" applyNumberFormat="1" applyFont="1" applyFill="1" applyBorder="1" applyAlignment="1">
      <alignment horizontal="center"/>
    </xf>
    <xf numFmtId="10" fontId="8" fillId="0" borderId="0" xfId="5" applyNumberFormat="1" applyFont="1" applyFill="1" applyBorder="1" applyAlignment="1">
      <alignment horizontal="center"/>
    </xf>
    <xf numFmtId="10" fontId="8" fillId="0" borderId="0" xfId="5" applyNumberFormat="1" applyFont="1" applyBorder="1" applyAlignment="1">
      <alignment horizontal="center"/>
    </xf>
    <xf numFmtId="7" fontId="8" fillId="0" borderId="0" xfId="5" applyNumberFormat="1" applyFont="1" applyBorder="1" applyAlignment="1">
      <alignment horizontal="center"/>
    </xf>
    <xf numFmtId="7" fontId="7" fillId="0" borderId="9" xfId="5" applyNumberFormat="1" applyFont="1" applyBorder="1"/>
    <xf numFmtId="0" fontId="8" fillId="0" borderId="0" xfId="5" applyFont="1" applyFill="1" applyBorder="1"/>
    <xf numFmtId="7" fontId="8" fillId="0" borderId="0" xfId="5" applyNumberFormat="1" applyFont="1"/>
    <xf numFmtId="0" fontId="8" fillId="0" borderId="0" xfId="5" applyFont="1" applyBorder="1" applyAlignment="1">
      <alignment horizontal="left" wrapText="1"/>
    </xf>
    <xf numFmtId="1" fontId="8" fillId="0" borderId="0" xfId="5" applyNumberFormat="1" applyFont="1" applyBorder="1" applyAlignment="1">
      <alignment horizontal="left" wrapText="1"/>
    </xf>
    <xf numFmtId="0" fontId="8" fillId="0" borderId="0" xfId="5" applyFont="1" applyBorder="1" applyAlignment="1">
      <alignment horizontal="right"/>
    </xf>
    <xf numFmtId="1" fontId="7" fillId="0" borderId="0" xfId="5" applyNumberFormat="1" applyFont="1" applyBorder="1" applyAlignment="1">
      <alignment horizontal="right"/>
    </xf>
    <xf numFmtId="0" fontId="8" fillId="3" borderId="4" xfId="5" applyFont="1" applyFill="1" applyBorder="1" applyAlignment="1">
      <alignment horizontal="left"/>
    </xf>
    <xf numFmtId="164" fontId="7" fillId="0" borderId="0" xfId="5" applyNumberFormat="1" applyFont="1" applyFill="1" applyBorder="1" applyAlignment="1">
      <alignment horizontal="right"/>
    </xf>
    <xf numFmtId="10" fontId="8" fillId="3" borderId="4" xfId="5" applyNumberFormat="1" applyFont="1" applyFill="1" applyBorder="1" applyAlignment="1">
      <alignment horizontal="left"/>
    </xf>
    <xf numFmtId="0" fontId="8" fillId="0" borderId="0" xfId="5" applyFont="1" applyFill="1" applyBorder="1" applyAlignment="1"/>
    <xf numFmtId="0" fontId="8" fillId="3" borderId="8" xfId="5" applyFont="1" applyFill="1" applyBorder="1" applyAlignment="1">
      <alignment horizontal="left"/>
    </xf>
    <xf numFmtId="10" fontId="8" fillId="3" borderId="8" xfId="5" applyNumberFormat="1" applyFont="1" applyFill="1" applyBorder="1" applyAlignment="1">
      <alignment horizontal="left"/>
    </xf>
    <xf numFmtId="0" fontId="8" fillId="0" borderId="0" xfId="5" applyFont="1" applyBorder="1" applyAlignment="1">
      <alignment horizontal="center"/>
    </xf>
    <xf numFmtId="1" fontId="17" fillId="0" borderId="0" xfId="5" applyNumberFormat="1" applyFont="1" applyBorder="1"/>
    <xf numFmtId="0" fontId="8" fillId="0" borderId="0" xfId="5" applyFont="1" applyAlignment="1">
      <alignment horizontal="right"/>
    </xf>
    <xf numFmtId="1" fontId="8" fillId="0" borderId="0" xfId="5" applyNumberFormat="1" applyFont="1" applyBorder="1"/>
    <xf numFmtId="0" fontId="9" fillId="4" borderId="0" xfId="5" applyFont="1" applyFill="1" applyBorder="1"/>
    <xf numFmtId="0" fontId="8" fillId="4" borderId="0" xfId="5" applyFont="1" applyFill="1" applyBorder="1"/>
    <xf numFmtId="1" fontId="7" fillId="0" borderId="0" xfId="5" applyNumberFormat="1" applyFont="1" applyBorder="1"/>
    <xf numFmtId="1" fontId="11" fillId="0" borderId="7" xfId="5" applyNumberFormat="1" applyFont="1" applyFill="1" applyBorder="1" applyAlignment="1">
      <alignment horizontal="center"/>
    </xf>
    <xf numFmtId="1" fontId="11" fillId="0" borderId="7" xfId="5" applyNumberFormat="1" applyFont="1" applyBorder="1"/>
    <xf numFmtId="0" fontId="11" fillId="0" borderId="7" xfId="5" applyFont="1" applyFill="1" applyBorder="1"/>
    <xf numFmtId="44" fontId="11" fillId="0" borderId="7" xfId="8" applyFont="1" applyFill="1" applyBorder="1"/>
    <xf numFmtId="10" fontId="11" fillId="0" borderId="7" xfId="5" applyNumberFormat="1" applyFont="1" applyFill="1" applyBorder="1" applyAlignment="1">
      <alignment horizontal="center"/>
    </xf>
    <xf numFmtId="9" fontId="11" fillId="0" borderId="7" xfId="5" applyNumberFormat="1" applyFont="1" applyFill="1" applyBorder="1" applyAlignment="1">
      <alignment horizontal="center"/>
    </xf>
    <xf numFmtId="0" fontId="11" fillId="0" borderId="0" xfId="5" applyFont="1" applyFill="1" applyBorder="1" applyAlignment="1"/>
    <xf numFmtId="7" fontId="14" fillId="0" borderId="0" xfId="5" applyNumberFormat="1" applyFont="1" applyFill="1" applyBorder="1" applyAlignment="1" applyProtection="1">
      <alignment horizontal="right"/>
    </xf>
    <xf numFmtId="0" fontId="1" fillId="0" borderId="0" xfId="0" applyFont="1" applyAlignment="1">
      <alignment horizontal="center"/>
    </xf>
    <xf numFmtId="49" fontId="1" fillId="0" borderId="0" xfId="0" applyNumberFormat="1" applyFont="1"/>
    <xf numFmtId="0" fontId="1" fillId="0" borderId="0" xfId="0" applyFont="1" applyAlignment="1">
      <alignment wrapText="1"/>
    </xf>
    <xf numFmtId="0" fontId="1" fillId="0" borderId="0" xfId="0" applyFont="1"/>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44" fontId="2" fillId="2" borderId="1" xfId="1" applyFont="1" applyFill="1" applyBorder="1" applyAlignment="1">
      <alignment horizontal="center" wrapText="1"/>
    </xf>
    <xf numFmtId="0" fontId="2" fillId="0" borderId="1" xfId="0" applyFont="1" applyFill="1" applyBorder="1" applyAlignment="1">
      <alignment horizontal="center" wrapText="1"/>
    </xf>
    <xf numFmtId="164" fontId="20" fillId="0" borderId="1" xfId="0" applyNumberFormat="1" applyFont="1" applyFill="1" applyBorder="1" applyAlignment="1">
      <alignment horizontal="center" vertical="center"/>
    </xf>
    <xf numFmtId="165" fontId="21" fillId="0" borderId="1" xfId="0" applyNumberFormat="1" applyFont="1" applyFill="1" applyBorder="1" applyAlignment="1">
      <alignment horizontal="right" vertical="top" indent="1" shrinkToFit="1"/>
    </xf>
    <xf numFmtId="44" fontId="1" fillId="0" borderId="0" xfId="1" applyFont="1" applyAlignment="1">
      <alignment horizontal="center"/>
    </xf>
    <xf numFmtId="44" fontId="1" fillId="0" borderId="16" xfId="0" applyNumberFormat="1" applyFont="1" applyBorder="1" applyAlignment="1">
      <alignment horizontal="center"/>
    </xf>
    <xf numFmtId="44" fontId="1" fillId="0" borderId="0" xfId="0" applyNumberFormat="1" applyFont="1" applyBorder="1" applyAlignment="1">
      <alignment horizontal="center"/>
    </xf>
    <xf numFmtId="0" fontId="2" fillId="0" borderId="1" xfId="0" applyFont="1" applyBorder="1" applyAlignment="1">
      <alignment horizontal="left"/>
    </xf>
    <xf numFmtId="0" fontId="22" fillId="0" borderId="17" xfId="0" applyFont="1" applyBorder="1" applyAlignment="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2" fillId="0" borderId="1" xfId="0" applyFont="1" applyBorder="1" applyAlignment="1">
      <alignment horizontal="left" wrapText="1"/>
    </xf>
    <xf numFmtId="0" fontId="0" fillId="0" borderId="18" xfId="0" applyFont="1" applyBorder="1" applyAlignment="1">
      <alignment horizontal="left"/>
    </xf>
    <xf numFmtId="0" fontId="1" fillId="0" borderId="19"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3"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18" xfId="0" applyFont="1" applyFill="1" applyBorder="1" applyAlignment="1">
      <alignment horizontal="left"/>
    </xf>
    <xf numFmtId="0" fontId="2" fillId="0" borderId="19" xfId="0" applyFont="1" applyFill="1" applyBorder="1" applyAlignment="1">
      <alignment horizontal="left"/>
    </xf>
    <xf numFmtId="165" fontId="21" fillId="0" borderId="1" xfId="0" applyNumberFormat="1" applyFont="1" applyFill="1" applyBorder="1" applyAlignment="1">
      <alignment horizontal="right" vertical="center" indent="1" shrinkToFit="1"/>
    </xf>
    <xf numFmtId="0" fontId="2" fillId="2" borderId="1" xfId="0" applyFont="1" applyFill="1" applyBorder="1" applyAlignment="1">
      <alignment horizontal="center" wrapText="1"/>
    </xf>
    <xf numFmtId="1" fontId="0" fillId="0" borderId="1" xfId="0" applyNumberFormat="1" applyFont="1" applyFill="1" applyBorder="1" applyAlignment="1">
      <alignment horizontal="center" wrapText="1"/>
    </xf>
    <xf numFmtId="0" fontId="24" fillId="0" borderId="0" xfId="9"/>
    <xf numFmtId="0" fontId="24" fillId="0" borderId="0" xfId="9" applyAlignment="1">
      <alignment horizontal="center"/>
    </xf>
    <xf numFmtId="0" fontId="26" fillId="0" borderId="0" xfId="9" applyFont="1"/>
    <xf numFmtId="0" fontId="24" fillId="6" borderId="29" xfId="9" applyFill="1" applyBorder="1"/>
    <xf numFmtId="0" fontId="24" fillId="6" borderId="30" xfId="9" applyFill="1" applyBorder="1" applyAlignment="1">
      <alignment horizontal="center"/>
    </xf>
    <xf numFmtId="0" fontId="24" fillId="6" borderId="30" xfId="9" applyFill="1" applyBorder="1"/>
    <xf numFmtId="0" fontId="24" fillId="6" borderId="30" xfId="9" applyFill="1" applyBorder="1" applyAlignment="1">
      <alignment horizontal="center" wrapText="1"/>
    </xf>
    <xf numFmtId="0" fontId="24" fillId="6" borderId="31" xfId="9" applyFill="1" applyBorder="1" applyAlignment="1">
      <alignment wrapText="1"/>
    </xf>
    <xf numFmtId="0" fontId="24" fillId="0" borderId="32" xfId="9" applyBorder="1"/>
    <xf numFmtId="0" fontId="24" fillId="0" borderId="0" xfId="9" applyAlignment="1">
      <alignment wrapText="1"/>
    </xf>
    <xf numFmtId="0" fontId="24" fillId="0" borderId="33" xfId="9" applyBorder="1" applyAlignment="1">
      <alignment wrapText="1"/>
    </xf>
    <xf numFmtId="0" fontId="28" fillId="0" borderId="34" xfId="9" applyFont="1" applyBorder="1"/>
    <xf numFmtId="0" fontId="28" fillId="0" borderId="0" xfId="9" applyFont="1" applyAlignment="1">
      <alignment horizontal="center"/>
    </xf>
    <xf numFmtId="0" fontId="28" fillId="0" borderId="0" xfId="9" applyFont="1"/>
    <xf numFmtId="44" fontId="28" fillId="0" borderId="0" xfId="10" applyFont="1" applyFill="1" applyBorder="1"/>
    <xf numFmtId="44" fontId="28" fillId="0" borderId="35" xfId="9" applyNumberFormat="1" applyFont="1" applyBorder="1"/>
    <xf numFmtId="0" fontId="28" fillId="0" borderId="36" xfId="9" applyFont="1" applyBorder="1"/>
    <xf numFmtId="1" fontId="29" fillId="0" borderId="0" xfId="9" applyNumberFormat="1" applyFont="1" applyAlignment="1">
      <alignment horizontal="center"/>
    </xf>
    <xf numFmtId="0" fontId="28" fillId="0" borderId="0" xfId="9" applyFont="1" applyAlignment="1">
      <alignment wrapText="1"/>
    </xf>
    <xf numFmtId="8" fontId="28" fillId="0" borderId="0" xfId="10" applyNumberFormat="1" applyFont="1" applyFill="1" applyBorder="1"/>
    <xf numFmtId="44" fontId="28" fillId="0" borderId="37" xfId="9" applyNumberFormat="1" applyFont="1" applyBorder="1"/>
    <xf numFmtId="49" fontId="29" fillId="0" borderId="0" xfId="9" applyNumberFormat="1" applyFont="1" applyAlignment="1">
      <alignment horizontal="center"/>
    </xf>
    <xf numFmtId="0" fontId="30" fillId="0" borderId="0" xfId="9" applyFont="1" applyAlignment="1">
      <alignment wrapText="1"/>
    </xf>
    <xf numFmtId="44" fontId="28" fillId="0" borderId="38" xfId="9" applyNumberFormat="1" applyFont="1" applyBorder="1"/>
    <xf numFmtId="0" fontId="28" fillId="0" borderId="0" xfId="9" applyFont="1" applyAlignment="1">
      <alignment horizontal="right"/>
    </xf>
    <xf numFmtId="0" fontId="28" fillId="0" borderId="39" xfId="9" applyFont="1" applyBorder="1"/>
    <xf numFmtId="0" fontId="24" fillId="0" borderId="34" xfId="9" applyBorder="1"/>
    <xf numFmtId="0" fontId="24" fillId="0" borderId="35" xfId="9" applyBorder="1"/>
    <xf numFmtId="0" fontId="5" fillId="8" borderId="20" xfId="9" applyFont="1" applyFill="1" applyBorder="1"/>
    <xf numFmtId="0" fontId="24" fillId="8" borderId="1" xfId="9" applyFill="1" applyBorder="1"/>
    <xf numFmtId="0" fontId="24" fillId="8" borderId="41" xfId="9" applyFill="1" applyBorder="1"/>
    <xf numFmtId="0" fontId="24" fillId="8" borderId="20" xfId="9" applyFill="1" applyBorder="1"/>
    <xf numFmtId="0" fontId="24" fillId="8" borderId="21" xfId="9" applyFill="1" applyBorder="1"/>
    <xf numFmtId="0" fontId="5" fillId="0" borderId="20" xfId="9" quotePrefix="1" applyFont="1" applyBorder="1"/>
    <xf numFmtId="0" fontId="24" fillId="0" borderId="1" xfId="9" quotePrefix="1" applyBorder="1"/>
    <xf numFmtId="0" fontId="24" fillId="0" borderId="41" xfId="9" quotePrefix="1" applyBorder="1"/>
    <xf numFmtId="0" fontId="29" fillId="0" borderId="0" xfId="9" applyFont="1"/>
    <xf numFmtId="44" fontId="0" fillId="0" borderId="21" xfId="10" quotePrefix="1" applyFont="1" applyFill="1" applyBorder="1"/>
    <xf numFmtId="44" fontId="0" fillId="0" borderId="0" xfId="10" applyFont="1" applyAlignment="1">
      <alignment horizontal="center"/>
    </xf>
    <xf numFmtId="0" fontId="24" fillId="0" borderId="4" xfId="9" quotePrefix="1" applyBorder="1"/>
    <xf numFmtId="44" fontId="24" fillId="0" borderId="5" xfId="9" applyNumberFormat="1" applyBorder="1"/>
    <xf numFmtId="0" fontId="24" fillId="0" borderId="4" xfId="9" applyBorder="1"/>
    <xf numFmtId="0" fontId="24" fillId="0" borderId="5" xfId="9" applyBorder="1"/>
    <xf numFmtId="0" fontId="31" fillId="0" borderId="34" xfId="9" applyFont="1" applyBorder="1"/>
    <xf numFmtId="0" fontId="24" fillId="0" borderId="20" xfId="9" applyBorder="1"/>
    <xf numFmtId="0" fontId="24" fillId="0" borderId="41" xfId="9" applyBorder="1"/>
    <xf numFmtId="0" fontId="24" fillId="0" borderId="21" xfId="9" applyBorder="1"/>
    <xf numFmtId="0" fontId="31" fillId="0" borderId="0" xfId="9" applyFont="1"/>
    <xf numFmtId="0" fontId="33" fillId="0" borderId="0" xfId="9" applyFont="1"/>
    <xf numFmtId="0" fontId="34" fillId="0" borderId="0" xfId="9" applyFont="1"/>
    <xf numFmtId="0" fontId="2" fillId="0" borderId="1" xfId="0" applyFont="1" applyBorder="1" applyAlignment="1">
      <alignment horizontal="center" wrapText="1"/>
    </xf>
    <xf numFmtId="1" fontId="20" fillId="0" borderId="1" xfId="0" applyNumberFormat="1" applyFont="1" applyBorder="1" applyAlignment="1">
      <alignment horizontal="center" vertical="center"/>
    </xf>
    <xf numFmtId="0" fontId="20" fillId="0" borderId="1" xfId="0" applyFont="1" applyBorder="1" applyAlignment="1">
      <alignment vertical="center" wrapText="1"/>
    </xf>
    <xf numFmtId="164" fontId="20" fillId="0" borderId="1" xfId="0" applyNumberFormat="1" applyFont="1" applyBorder="1" applyAlignment="1">
      <alignment horizontal="center" vertical="center"/>
    </xf>
    <xf numFmtId="165" fontId="21" fillId="0" borderId="1" xfId="0" applyNumberFormat="1" applyFont="1" applyBorder="1" applyAlignment="1">
      <alignment horizontal="right" vertical="center" indent="1" shrinkToFit="1"/>
    </xf>
    <xf numFmtId="0" fontId="20" fillId="0" borderId="1" xfId="0" applyFont="1" applyBorder="1" applyAlignment="1">
      <alignment vertical="center"/>
    </xf>
    <xf numFmtId="165" fontId="21" fillId="0" borderId="1" xfId="0" applyNumberFormat="1" applyFont="1" applyBorder="1" applyAlignment="1">
      <alignment horizontal="right" vertical="top" indent="1" shrinkToFit="1"/>
    </xf>
    <xf numFmtId="44" fontId="1" fillId="0" borderId="0" xfId="0" applyNumberFormat="1" applyFont="1" applyAlignment="1">
      <alignment horizontal="center"/>
    </xf>
    <xf numFmtId="0" fontId="0" fillId="0" borderId="18" xfId="0"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right" vertical="center"/>
    </xf>
    <xf numFmtId="1" fontId="9" fillId="0" borderId="42" xfId="5" applyNumberFormat="1" applyFont="1" applyBorder="1" applyAlignment="1">
      <alignment horizontal="center"/>
    </xf>
    <xf numFmtId="49" fontId="10" fillId="0" borderId="42" xfId="5" applyNumberFormat="1" applyFont="1" applyBorder="1" applyAlignment="1">
      <alignment horizontal="center"/>
    </xf>
    <xf numFmtId="0" fontId="10" fillId="0" borderId="42" xfId="5" applyFont="1" applyBorder="1"/>
    <xf numFmtId="7" fontId="11" fillId="0" borderId="42" xfId="8" applyNumberFormat="1" applyFont="1" applyBorder="1" applyAlignment="1">
      <alignment horizontal="left"/>
    </xf>
    <xf numFmtId="7" fontId="11" fillId="0" borderId="42" xfId="8" applyNumberFormat="1" applyFont="1" applyFill="1" applyBorder="1" applyAlignment="1">
      <alignment horizontal="left"/>
    </xf>
    <xf numFmtId="10" fontId="8" fillId="0" borderId="42" xfId="5" applyNumberFormat="1" applyFont="1" applyBorder="1" applyAlignment="1">
      <alignment horizontal="left"/>
    </xf>
    <xf numFmtId="1" fontId="12" fillId="0" borderId="0" xfId="5" applyNumberFormat="1" applyFont="1" applyAlignment="1">
      <alignment horizontal="right" vertical="top"/>
    </xf>
    <xf numFmtId="1" fontId="14" fillId="0" borderId="0" xfId="5" applyNumberFormat="1" applyFont="1" applyAlignment="1">
      <alignment horizontal="right"/>
    </xf>
    <xf numFmtId="0" fontId="11" fillId="3" borderId="4" xfId="5" applyFont="1" applyFill="1" applyBorder="1"/>
    <xf numFmtId="0" fontId="9" fillId="0" borderId="0" xfId="5" applyFont="1" applyAlignment="1">
      <alignment horizontal="right"/>
    </xf>
    <xf numFmtId="0" fontId="9" fillId="0" borderId="0" xfId="5" applyFont="1"/>
    <xf numFmtId="14" fontId="9" fillId="0" borderId="0" xfId="5" applyNumberFormat="1" applyFont="1" applyAlignment="1" applyProtection="1">
      <alignment horizontal="left"/>
      <protection locked="0"/>
    </xf>
    <xf numFmtId="7" fontId="15" fillId="0" borderId="0" xfId="5" applyNumberFormat="1" applyFont="1" applyAlignment="1">
      <alignment horizontal="left"/>
    </xf>
    <xf numFmtId="7" fontId="14" fillId="0" borderId="0" xfId="5" applyNumberFormat="1" applyFont="1" applyAlignment="1">
      <alignment horizontal="right"/>
    </xf>
    <xf numFmtId="0" fontId="15" fillId="0" borderId="0" xfId="5" applyFont="1" applyAlignment="1">
      <alignment horizontal="left"/>
    </xf>
    <xf numFmtId="1" fontId="9" fillId="0" borderId="0" xfId="5" applyNumberFormat="1" applyFont="1" applyAlignment="1">
      <alignment horizontal="center"/>
    </xf>
    <xf numFmtId="49" fontId="10" fillId="0" borderId="0" xfId="5" applyNumberFormat="1" applyFont="1" applyAlignment="1">
      <alignment horizontal="center"/>
    </xf>
    <xf numFmtId="0" fontId="10" fillId="0" borderId="0" xfId="5" applyFont="1"/>
    <xf numFmtId="10" fontId="9" fillId="0" borderId="0" xfId="5" applyNumberFormat="1" applyFont="1" applyAlignment="1">
      <alignment horizontal="left"/>
    </xf>
    <xf numFmtId="0" fontId="7" fillId="4" borderId="0" xfId="5" applyFont="1" applyFill="1" applyAlignment="1">
      <alignment horizontal="center" vertical="center" wrapText="1"/>
    </xf>
    <xf numFmtId="49" fontId="0" fillId="0" borderId="1" xfId="0" quotePrefix="1" applyNumberFormat="1" applyBorder="1" applyAlignment="1">
      <alignment horizontal="left"/>
    </xf>
    <xf numFmtId="0" fontId="35" fillId="0" borderId="1" xfId="0" applyFont="1" applyBorder="1" applyAlignment="1">
      <alignment wrapText="1"/>
    </xf>
    <xf numFmtId="0" fontId="35" fillId="3" borderId="4" xfId="5" applyFont="1" applyFill="1" applyBorder="1" applyAlignment="1">
      <alignment horizontal="center" vertical="center"/>
    </xf>
    <xf numFmtId="43" fontId="0" fillId="0" borderId="1" xfId="1" applyNumberFormat="1" applyFont="1" applyBorder="1"/>
    <xf numFmtId="44" fontId="0" fillId="0" borderId="1" xfId="1" applyFont="1" applyFill="1" applyBorder="1" applyAlignment="1">
      <alignment horizontal="center"/>
    </xf>
    <xf numFmtId="9" fontId="35" fillId="3" borderId="4" xfId="5" applyNumberFormat="1" applyFont="1" applyFill="1" applyBorder="1" applyAlignment="1">
      <alignment horizontal="center" vertical="center"/>
    </xf>
    <xf numFmtId="9" fontId="35" fillId="0" borderId="4" xfId="5" applyNumberFormat="1" applyFont="1" applyBorder="1" applyAlignment="1">
      <alignment horizontal="center" vertical="center"/>
    </xf>
    <xf numFmtId="7" fontId="35" fillId="0" borderId="4" xfId="5" applyNumberFormat="1" applyFont="1" applyBorder="1" applyAlignment="1">
      <alignment horizontal="center" vertical="center"/>
    </xf>
    <xf numFmtId="7" fontId="35" fillId="0" borderId="41" xfId="5" applyNumberFormat="1" applyFont="1" applyBorder="1" applyAlignment="1">
      <alignment vertical="center"/>
    </xf>
    <xf numFmtId="0" fontId="8" fillId="0" borderId="0" xfId="5" applyFont="1" applyAlignment="1">
      <alignment vertical="center"/>
    </xf>
    <xf numFmtId="49" fontId="0" fillId="0" borderId="1" xfId="0" applyNumberFormat="1" applyBorder="1" applyAlignment="1">
      <alignment horizontal="left"/>
    </xf>
    <xf numFmtId="0" fontId="0" fillId="0" borderId="1" xfId="0" applyBorder="1" applyAlignment="1">
      <alignment wrapText="1"/>
    </xf>
    <xf numFmtId="49" fontId="0" fillId="0" borderId="1" xfId="0" quotePrefix="1" applyNumberFormat="1" applyBorder="1"/>
    <xf numFmtId="49" fontId="36" fillId="0" borderId="1" xfId="0" quotePrefix="1" applyNumberFormat="1" applyFont="1" applyBorder="1"/>
    <xf numFmtId="0" fontId="36" fillId="0" borderId="1" xfId="0" quotePrefix="1" applyFont="1" applyBorder="1"/>
    <xf numFmtId="10" fontId="35" fillId="0" borderId="4" xfId="5" applyNumberFormat="1" applyFont="1" applyBorder="1" applyAlignment="1">
      <alignment horizontal="center" vertical="center"/>
    </xf>
    <xf numFmtId="49" fontId="8" fillId="0" borderId="0" xfId="5" applyNumberFormat="1" applyFont="1" applyAlignment="1">
      <alignment horizontal="center"/>
    </xf>
    <xf numFmtId="0" fontId="8" fillId="0" borderId="0" xfId="5" applyFont="1" applyAlignment="1">
      <alignment horizontal="center"/>
    </xf>
    <xf numFmtId="164" fontId="8" fillId="0" borderId="0" xfId="5" applyNumberFormat="1" applyFont="1" applyAlignment="1">
      <alignment horizontal="center"/>
    </xf>
    <xf numFmtId="10" fontId="8" fillId="0" borderId="0" xfId="5" applyNumberFormat="1" applyFont="1" applyAlignment="1">
      <alignment horizontal="center"/>
    </xf>
    <xf numFmtId="7" fontId="8" fillId="0" borderId="0" xfId="5" applyNumberFormat="1" applyFont="1" applyAlignment="1">
      <alignment horizontal="center"/>
    </xf>
    <xf numFmtId="0" fontId="8" fillId="0" borderId="0" xfId="5" applyFont="1" applyAlignment="1">
      <alignment horizontal="left" wrapText="1"/>
    </xf>
    <xf numFmtId="1" fontId="8" fillId="0" borderId="0" xfId="5" applyNumberFormat="1" applyFont="1" applyAlignment="1">
      <alignment horizontal="left" wrapText="1"/>
    </xf>
    <xf numFmtId="1" fontId="7" fillId="0" borderId="0" xfId="5" applyNumberFormat="1" applyFont="1" applyAlignment="1">
      <alignment horizontal="right"/>
    </xf>
    <xf numFmtId="164" fontId="7" fillId="0" borderId="0" xfId="5" applyNumberFormat="1" applyFont="1" applyAlignment="1">
      <alignment horizontal="right"/>
    </xf>
    <xf numFmtId="0" fontId="8" fillId="3" borderId="41" xfId="5" applyFont="1" applyFill="1" applyBorder="1" applyAlignment="1">
      <alignment horizontal="left"/>
    </xf>
    <xf numFmtId="10" fontId="8" fillId="3" borderId="41" xfId="5" applyNumberFormat="1" applyFont="1" applyFill="1" applyBorder="1" applyAlignment="1">
      <alignment horizontal="left"/>
    </xf>
    <xf numFmtId="1" fontId="17" fillId="0" borderId="0" xfId="5" applyNumberFormat="1" applyFont="1"/>
    <xf numFmtId="1" fontId="8" fillId="0" borderId="0" xfId="5" applyNumberFormat="1" applyFont="1"/>
    <xf numFmtId="0" fontId="9" fillId="4" borderId="0" xfId="5" applyFont="1" applyFill="1"/>
    <xf numFmtId="0" fontId="8" fillId="4" borderId="0" xfId="5" applyFont="1" applyFill="1"/>
    <xf numFmtId="1" fontId="7" fillId="0" borderId="0" xfId="5" applyNumberFormat="1" applyFont="1"/>
    <xf numFmtId="1" fontId="11" fillId="0" borderId="7" xfId="5" applyNumberFormat="1" applyFont="1" applyBorder="1" applyAlignment="1">
      <alignment horizontal="center"/>
    </xf>
    <xf numFmtId="0" fontId="11" fillId="0" borderId="7" xfId="5" applyFont="1" applyBorder="1"/>
    <xf numFmtId="10" fontId="11" fillId="0" borderId="7" xfId="5" applyNumberFormat="1" applyFont="1" applyBorder="1" applyAlignment="1">
      <alignment horizontal="center"/>
    </xf>
    <xf numFmtId="9" fontId="11" fillId="0" borderId="7" xfId="5" applyNumberFormat="1" applyFont="1" applyBorder="1" applyAlignment="1">
      <alignment horizontal="center"/>
    </xf>
    <xf numFmtId="0" fontId="38" fillId="0" borderId="0" xfId="0" applyFont="1"/>
    <xf numFmtId="0" fontId="38" fillId="0" borderId="0" xfId="0" applyFont="1" applyAlignment="1">
      <alignment horizontal="center" wrapText="1"/>
    </xf>
    <xf numFmtId="14" fontId="0" fillId="0" borderId="0" xfId="0" applyNumberFormat="1" applyAlignment="1">
      <alignment horizontal="center" wrapText="1"/>
    </xf>
    <xf numFmtId="10" fontId="0" fillId="0" borderId="0" xfId="0" applyNumberFormat="1"/>
    <xf numFmtId="14" fontId="0" fillId="0" borderId="0" xfId="0" applyNumberFormat="1" applyAlignment="1">
      <alignment horizontal="center"/>
    </xf>
    <xf numFmtId="1" fontId="44" fillId="0" borderId="0" xfId="0" applyNumberFormat="1" applyFont="1" applyAlignment="1">
      <alignment horizontal="center"/>
    </xf>
    <xf numFmtId="164" fontId="38" fillId="0" borderId="0" xfId="0" applyNumberFormat="1" applyFont="1" applyAlignment="1">
      <alignment horizontal="center"/>
    </xf>
    <xf numFmtId="164" fontId="40" fillId="0" borderId="0" xfId="0" applyNumberFormat="1" applyFont="1"/>
    <xf numFmtId="0" fontId="38" fillId="0" borderId="39" xfId="0" applyFont="1" applyBorder="1"/>
    <xf numFmtId="1" fontId="44" fillId="0" borderId="39" xfId="0" applyNumberFormat="1" applyFont="1" applyBorder="1" applyAlignment="1">
      <alignment horizontal="center"/>
    </xf>
    <xf numFmtId="164" fontId="38" fillId="0" borderId="39" xfId="0" applyNumberFormat="1" applyFont="1" applyBorder="1" applyAlignment="1">
      <alignment horizontal="center"/>
    </xf>
    <xf numFmtId="1" fontId="45" fillId="0" borderId="0" xfId="0" applyNumberFormat="1" applyFont="1" applyAlignment="1">
      <alignment horizontal="center"/>
    </xf>
    <xf numFmtId="1" fontId="40" fillId="0" borderId="44" xfId="0" applyNumberFormat="1" applyFont="1" applyBorder="1" applyAlignment="1">
      <alignment horizontal="center" wrapText="1"/>
    </xf>
    <xf numFmtId="164" fontId="40" fillId="0" borderId="45" xfId="0" applyNumberFormat="1" applyFont="1" applyBorder="1" applyAlignment="1">
      <alignment horizontal="center" wrapText="1"/>
    </xf>
    <xf numFmtId="1" fontId="42" fillId="0" borderId="47" xfId="0" applyNumberFormat="1" applyFont="1" applyBorder="1" applyAlignment="1">
      <alignment horizontal="left"/>
    </xf>
    <xf numFmtId="0" fontId="38" fillId="0" borderId="47" xfId="0" applyFont="1" applyBorder="1" applyAlignment="1">
      <alignment horizontal="center" wrapText="1"/>
    </xf>
    <xf numFmtId="0" fontId="39" fillId="0" borderId="47" xfId="0" applyFont="1" applyBorder="1" applyAlignment="1">
      <alignment horizontal="center" wrapText="1"/>
    </xf>
    <xf numFmtId="1" fontId="40" fillId="0" borderId="46" xfId="0" applyNumberFormat="1" applyFont="1" applyBorder="1" applyAlignment="1">
      <alignment horizontal="center" wrapText="1"/>
    </xf>
    <xf numFmtId="0" fontId="40" fillId="0" borderId="46" xfId="0" applyFont="1" applyBorder="1" applyAlignment="1">
      <alignment horizontal="center" wrapText="1"/>
    </xf>
    <xf numFmtId="164" fontId="40" fillId="0" borderId="46" xfId="0" applyNumberFormat="1" applyFont="1" applyBorder="1" applyAlignment="1">
      <alignment horizontal="center" wrapText="1"/>
    </xf>
    <xf numFmtId="166" fontId="0" fillId="0" borderId="46" xfId="0" applyNumberFormat="1" applyBorder="1"/>
    <xf numFmtId="0" fontId="43" fillId="0" borderId="46" xfId="0" applyFont="1" applyBorder="1"/>
    <xf numFmtId="164" fontId="0" fillId="0" borderId="46" xfId="0" applyNumberFormat="1" applyBorder="1" applyAlignment="1">
      <alignment horizontal="center"/>
    </xf>
    <xf numFmtId="0" fontId="39" fillId="9" borderId="46" xfId="0" applyFont="1" applyFill="1" applyBorder="1" applyAlignment="1" applyProtection="1">
      <alignment horizontal="right" wrapText="1"/>
      <protection locked="0"/>
    </xf>
    <xf numFmtId="164" fontId="39" fillId="0" borderId="46" xfId="0" applyNumberFormat="1" applyFont="1" applyBorder="1" applyAlignment="1">
      <alignment horizontal="right" wrapText="1"/>
    </xf>
    <xf numFmtId="10" fontId="0" fillId="0" borderId="46" xfId="0" applyNumberFormat="1" applyBorder="1"/>
    <xf numFmtId="0" fontId="38" fillId="0" borderId="0" xfId="0" applyFont="1" applyBorder="1"/>
    <xf numFmtId="1" fontId="44" fillId="0" borderId="0" xfId="0" applyNumberFormat="1" applyFont="1" applyBorder="1" applyAlignment="1">
      <alignment horizontal="center"/>
    </xf>
    <xf numFmtId="164" fontId="38" fillId="0" borderId="0" xfId="0" applyNumberFormat="1" applyFont="1" applyBorder="1" applyAlignment="1">
      <alignment horizontal="center"/>
    </xf>
    <xf numFmtId="0" fontId="39" fillId="0" borderId="0" xfId="0" applyFont="1" applyBorder="1" applyAlignment="1" applyProtection="1">
      <alignment vertical="top" wrapText="1"/>
      <protection locked="0"/>
    </xf>
    <xf numFmtId="0" fontId="38" fillId="0" borderId="0" xfId="0" applyFont="1" applyBorder="1" applyAlignment="1">
      <alignment horizontal="center" wrapText="1"/>
    </xf>
    <xf numFmtId="1" fontId="39" fillId="0" borderId="0" xfId="0" applyNumberFormat="1" applyFont="1" applyBorder="1" applyAlignment="1">
      <alignment horizontal="left"/>
    </xf>
    <xf numFmtId="0" fontId="39" fillId="0" borderId="0" xfId="0" applyFont="1" applyBorder="1"/>
    <xf numFmtId="164" fontId="39" fillId="0" borderId="0" xfId="0" applyNumberFormat="1" applyFont="1" applyBorder="1" applyAlignment="1">
      <alignment horizontal="center"/>
    </xf>
    <xf numFmtId="0" fontId="39" fillId="0" borderId="0" xfId="0" applyFont="1" applyBorder="1" applyAlignment="1" applyProtection="1">
      <alignment vertical="center" wrapText="1"/>
      <protection locked="0"/>
    </xf>
    <xf numFmtId="1" fontId="39" fillId="0" borderId="0" xfId="0" applyNumberFormat="1" applyFont="1" applyBorder="1" applyAlignment="1">
      <alignment horizontal="center"/>
    </xf>
    <xf numFmtId="164" fontId="40" fillId="0" borderId="0" xfId="0" applyNumberFormat="1" applyFont="1" applyBorder="1" applyAlignment="1">
      <alignment horizontal="center"/>
    </xf>
    <xf numFmtId="1" fontId="39" fillId="0" borderId="46" xfId="0" applyNumberFormat="1" applyFont="1" applyBorder="1" applyAlignment="1">
      <alignment horizontal="right"/>
    </xf>
    <xf numFmtId="0" fontId="46" fillId="0" borderId="48" xfId="0" applyFont="1" applyBorder="1" applyAlignment="1">
      <alignment horizontal="centerContinuous" vertical="center"/>
    </xf>
    <xf numFmtId="0" fontId="47" fillId="0" borderId="49" xfId="0" applyFont="1" applyBorder="1" applyAlignment="1">
      <alignment horizontal="centerContinuous" vertical="center"/>
    </xf>
    <xf numFmtId="0" fontId="47" fillId="0" borderId="50" xfId="0" applyFont="1" applyBorder="1" applyAlignment="1">
      <alignment horizontal="centerContinuous" vertical="center"/>
    </xf>
    <xf numFmtId="0" fontId="29" fillId="0" borderId="0" xfId="0" applyFont="1"/>
    <xf numFmtId="0" fontId="29" fillId="0" borderId="40" xfId="0" applyFont="1" applyBorder="1"/>
    <xf numFmtId="0" fontId="48" fillId="0" borderId="0" xfId="0" applyFont="1"/>
    <xf numFmtId="0" fontId="0" fillId="0" borderId="22" xfId="0" applyBorder="1"/>
    <xf numFmtId="0" fontId="0" fillId="0" borderId="40" xfId="0" applyBorder="1"/>
    <xf numFmtId="0" fontId="0" fillId="0" borderId="21" xfId="0" applyBorder="1"/>
    <xf numFmtId="0" fontId="0" fillId="0" borderId="34" xfId="0" applyBorder="1"/>
    <xf numFmtId="0" fontId="0" fillId="0" borderId="35" xfId="0" applyBorder="1"/>
    <xf numFmtId="0" fontId="0" fillId="0" borderId="34" xfId="0" applyBorder="1" applyAlignment="1">
      <alignment horizontal="left"/>
    </xf>
    <xf numFmtId="0" fontId="5" fillId="0" borderId="0" xfId="0" applyFont="1"/>
    <xf numFmtId="0" fontId="39" fillId="0" borderId="0" xfId="0" applyFont="1"/>
    <xf numFmtId="0" fontId="39" fillId="0" borderId="0" xfId="0" applyFont="1" applyAlignment="1">
      <alignment wrapText="1"/>
    </xf>
    <xf numFmtId="0" fontId="5" fillId="0" borderId="0" xfId="0" applyFont="1" applyAlignment="1">
      <alignment wrapText="1"/>
    </xf>
    <xf numFmtId="0" fontId="0" fillId="0" borderId="24" xfId="0" applyBorder="1" applyAlignment="1">
      <alignment horizontal="left"/>
    </xf>
    <xf numFmtId="0" fontId="5" fillId="0" borderId="4" xfId="0" applyFont="1" applyBorder="1"/>
    <xf numFmtId="0" fontId="0" fillId="0" borderId="4" xfId="0" applyBorder="1"/>
    <xf numFmtId="0" fontId="0" fillId="0" borderId="5" xfId="0" applyBorder="1"/>
    <xf numFmtId="0" fontId="50" fillId="0" borderId="25" xfId="0" applyFont="1" applyBorder="1" applyAlignment="1">
      <alignment horizontal="centerContinuous"/>
    </xf>
    <xf numFmtId="0" fontId="48" fillId="0" borderId="27" xfId="0" applyFont="1" applyBorder="1" applyAlignment="1">
      <alignment horizontal="centerContinuous"/>
    </xf>
    <xf numFmtId="0" fontId="29" fillId="0" borderId="39" xfId="0" applyFont="1" applyBorder="1"/>
    <xf numFmtId="0" fontId="50" fillId="0" borderId="52" xfId="0" applyFont="1" applyBorder="1" applyAlignment="1">
      <alignment horizontal="center"/>
    </xf>
    <xf numFmtId="0" fontId="50" fillId="0" borderId="0" xfId="0" applyFont="1" applyAlignment="1">
      <alignment horizontal="center"/>
    </xf>
    <xf numFmtId="0" fontId="48" fillId="0" borderId="25" xfId="0" applyFont="1" applyBorder="1"/>
    <xf numFmtId="0" fontId="29" fillId="0" borderId="26" xfId="0" applyFont="1" applyBorder="1"/>
    <xf numFmtId="0" fontId="48" fillId="0" borderId="26" xfId="0" applyFont="1" applyBorder="1"/>
    <xf numFmtId="0" fontId="50" fillId="0" borderId="53" xfId="0" applyFont="1" applyBorder="1" applyAlignment="1">
      <alignment horizontal="center"/>
    </xf>
    <xf numFmtId="1" fontId="29" fillId="0" borderId="25" xfId="0" applyNumberFormat="1" applyFont="1" applyBorder="1"/>
    <xf numFmtId="0" fontId="29" fillId="0" borderId="53" xfId="0" applyFont="1" applyBorder="1" applyAlignment="1">
      <alignment horizontal="center"/>
    </xf>
    <xf numFmtId="164" fontId="29" fillId="0" borderId="54" xfId="0" applyNumberFormat="1" applyFont="1" applyBorder="1" applyAlignment="1">
      <alignment horizontal="center" wrapText="1"/>
    </xf>
    <xf numFmtId="0" fontId="5" fillId="0" borderId="53" xfId="0" applyFont="1" applyBorder="1" applyAlignment="1">
      <alignment horizontal="center"/>
    </xf>
    <xf numFmtId="4" fontId="5" fillId="0" borderId="0" xfId="0" applyNumberFormat="1" applyFont="1"/>
    <xf numFmtId="8" fontId="29" fillId="0" borderId="53" xfId="0" applyNumberFormat="1" applyFont="1" applyBorder="1" applyAlignment="1">
      <alignment horizontal="center"/>
    </xf>
    <xf numFmtId="4" fontId="0" fillId="0" borderId="0" xfId="0" applyNumberFormat="1"/>
    <xf numFmtId="0" fontId="29" fillId="0" borderId="4" xfId="0" applyFont="1" applyBorder="1"/>
    <xf numFmtId="9" fontId="48" fillId="0" borderId="0" xfId="0" applyNumberFormat="1" applyFont="1" applyAlignment="1">
      <alignment horizontal="center"/>
    </xf>
    <xf numFmtId="0" fontId="48" fillId="0" borderId="12" xfId="0" applyFont="1" applyBorder="1" applyAlignment="1">
      <alignment horizontal="centerContinuous"/>
    </xf>
    <xf numFmtId="0" fontId="48" fillId="0" borderId="28" xfId="0" applyFont="1" applyBorder="1" applyAlignment="1">
      <alignment horizontal="centerContinuous"/>
    </xf>
    <xf numFmtId="0" fontId="48" fillId="0" borderId="13" xfId="0" applyFont="1" applyBorder="1" applyAlignment="1">
      <alignment horizontal="centerContinuous"/>
    </xf>
    <xf numFmtId="0" fontId="48" fillId="0" borderId="0" xfId="0" applyFont="1" applyAlignment="1">
      <alignment horizontal="left" wrapText="1"/>
    </xf>
    <xf numFmtId="0" fontId="48" fillId="0" borderId="14" xfId="0" applyFont="1" applyBorder="1" applyAlignment="1">
      <alignment horizontal="centerContinuous"/>
    </xf>
    <xf numFmtId="0" fontId="48" fillId="0" borderId="39" xfId="0" applyFont="1" applyBorder="1" applyAlignment="1">
      <alignment horizontal="centerContinuous"/>
    </xf>
    <xf numFmtId="0" fontId="48" fillId="0" borderId="15" xfId="0" applyFont="1" applyBorder="1" applyAlignment="1">
      <alignment horizontal="centerContinuous"/>
    </xf>
    <xf numFmtId="0" fontId="48" fillId="0" borderId="0" xfId="0" applyFont="1" applyAlignment="1">
      <alignment horizontal="centerContinuous"/>
    </xf>
    <xf numFmtId="0" fontId="38" fillId="0" borderId="0" xfId="0" applyFont="1" applyAlignment="1">
      <alignment horizontal="center"/>
    </xf>
    <xf numFmtId="0" fontId="29" fillId="0" borderId="0" xfId="0" applyFont="1" applyAlignment="1">
      <alignment horizontal="centerContinuous"/>
    </xf>
    <xf numFmtId="0" fontId="48" fillId="0" borderId="0" xfId="0" applyFont="1" applyBorder="1"/>
    <xf numFmtId="0" fontId="0" fillId="0" borderId="0" xfId="0" applyBorder="1" applyAlignment="1">
      <alignment horizontal="left"/>
    </xf>
    <xf numFmtId="0" fontId="5" fillId="0" borderId="0" xfId="0" applyFont="1" applyBorder="1"/>
    <xf numFmtId="0" fontId="29" fillId="0" borderId="0" xfId="0" applyFont="1" applyBorder="1"/>
    <xf numFmtId="0" fontId="48" fillId="0" borderId="0" xfId="0" applyFont="1" applyBorder="1" applyAlignment="1">
      <alignment horizontal="centerContinuous"/>
    </xf>
    <xf numFmtId="1" fontId="20" fillId="0" borderId="20" xfId="0" applyNumberFormat="1" applyFont="1" applyFill="1" applyBorder="1" applyAlignment="1">
      <alignment horizontal="center" vertical="center"/>
    </xf>
    <xf numFmtId="1" fontId="20" fillId="0" borderId="21" xfId="0" applyNumberFormat="1" applyFont="1" applyFill="1" applyBorder="1" applyAlignment="1">
      <alignment horizontal="center" vertical="center"/>
    </xf>
    <xf numFmtId="0" fontId="0" fillId="0" borderId="22" xfId="0" applyFont="1" applyFill="1" applyBorder="1" applyAlignment="1">
      <alignment horizontal="center" wrapText="1"/>
    </xf>
    <xf numFmtId="0" fontId="0" fillId="0" borderId="23" xfId="0" applyFont="1" applyFill="1" applyBorder="1" applyAlignment="1">
      <alignment horizontal="center" wrapText="1"/>
    </xf>
    <xf numFmtId="0" fontId="0" fillId="0" borderId="24" xfId="0" applyFont="1" applyFill="1" applyBorder="1" applyAlignment="1">
      <alignment horizontal="center" wrapText="1"/>
    </xf>
    <xf numFmtId="0" fontId="0" fillId="0" borderId="5" xfId="0" applyFont="1" applyFill="1" applyBorder="1" applyAlignment="1">
      <alignment horizontal="center" wrapText="1"/>
    </xf>
    <xf numFmtId="49" fontId="18" fillId="0" borderId="0" xfId="0" applyNumberFormat="1" applyFont="1" applyAlignment="1">
      <alignment horizontal="center" wrapText="1"/>
    </xf>
    <xf numFmtId="49" fontId="19" fillId="0" borderId="0" xfId="0" applyNumberFormat="1" applyFont="1" applyAlignment="1">
      <alignment horizontal="center" wrapText="1"/>
    </xf>
    <xf numFmtId="0" fontId="3" fillId="0" borderId="4" xfId="0" applyFont="1" applyBorder="1" applyAlignment="1">
      <alignment horizontal="center"/>
    </xf>
    <xf numFmtId="0" fontId="3" fillId="0" borderId="4" xfId="0" applyFont="1" applyBorder="1" applyAlignment="1"/>
    <xf numFmtId="0" fontId="2" fillId="2" borderId="1" xfId="0" applyFont="1" applyFill="1" applyBorder="1" applyAlignment="1">
      <alignment horizontal="center" wrapText="1"/>
    </xf>
    <xf numFmtId="0" fontId="1" fillId="0" borderId="1" xfId="0" applyFont="1" applyBorder="1" applyAlignment="1">
      <alignment horizontal="center" wrapText="1"/>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49" fontId="1" fillId="0" borderId="11" xfId="0" applyNumberFormat="1" applyFont="1" applyBorder="1" applyAlignment="1"/>
    <xf numFmtId="0" fontId="1" fillId="0" borderId="11" xfId="0" applyFont="1" applyBorder="1" applyAlignment="1"/>
    <xf numFmtId="0" fontId="1" fillId="0" borderId="3" xfId="0" applyFont="1" applyBorder="1" applyAlignment="1"/>
    <xf numFmtId="49" fontId="1" fillId="0" borderId="4" xfId="0" applyNumberFormat="1" applyFont="1" applyBorder="1" applyAlignment="1"/>
    <xf numFmtId="0" fontId="1" fillId="0" borderId="4" xfId="0" applyFont="1" applyBorder="1" applyAlignment="1"/>
    <xf numFmtId="0" fontId="1" fillId="0" borderId="5" xfId="0" applyFont="1" applyBorder="1" applyAlignment="1"/>
    <xf numFmtId="0" fontId="33" fillId="0" borderId="1" xfId="9" applyFont="1" applyBorder="1" applyAlignment="1">
      <alignment vertical="top" wrapText="1"/>
    </xf>
    <xf numFmtId="0" fontId="24" fillId="0" borderId="1" xfId="9" applyBorder="1"/>
    <xf numFmtId="0" fontId="33" fillId="0" borderId="1" xfId="9" applyFont="1" applyBorder="1" applyAlignment="1">
      <alignment vertical="top"/>
    </xf>
    <xf numFmtId="0" fontId="25" fillId="5" borderId="25" xfId="9" applyFont="1" applyFill="1" applyBorder="1" applyAlignment="1">
      <alignment horizontal="center"/>
    </xf>
    <xf numFmtId="0" fontId="24" fillId="0" borderId="26" xfId="9" applyBorder="1" applyAlignment="1">
      <alignment horizontal="center"/>
    </xf>
    <xf numFmtId="0" fontId="24" fillId="0" borderId="27" xfId="9" applyBorder="1" applyAlignment="1">
      <alignment horizontal="center"/>
    </xf>
    <xf numFmtId="0" fontId="27" fillId="0" borderId="12" xfId="9" applyFont="1" applyBorder="1" applyAlignment="1">
      <alignment horizontal="center"/>
    </xf>
    <xf numFmtId="0" fontId="24" fillId="0" borderId="28" xfId="9" applyBorder="1" applyAlignment="1">
      <alignment horizontal="center"/>
    </xf>
    <xf numFmtId="0" fontId="24" fillId="0" borderId="13" xfId="9" applyBorder="1" applyAlignment="1">
      <alignment horizontal="center"/>
    </xf>
    <xf numFmtId="0" fontId="5" fillId="7" borderId="22" xfId="9" applyFont="1" applyFill="1" applyBorder="1" applyAlignment="1">
      <alignment wrapText="1"/>
    </xf>
    <xf numFmtId="0" fontId="5" fillId="7" borderId="40" xfId="9" applyFont="1" applyFill="1" applyBorder="1" applyAlignment="1">
      <alignment wrapText="1"/>
    </xf>
    <xf numFmtId="0" fontId="5" fillId="7" borderId="23" xfId="9" applyFont="1" applyFill="1" applyBorder="1" applyAlignment="1">
      <alignment wrapText="1"/>
    </xf>
    <xf numFmtId="0" fontId="5" fillId="7" borderId="24" xfId="9" applyFont="1" applyFill="1" applyBorder="1" applyAlignment="1">
      <alignment wrapText="1"/>
    </xf>
    <xf numFmtId="0" fontId="5" fillId="7" borderId="4" xfId="9" applyFont="1" applyFill="1" applyBorder="1" applyAlignment="1">
      <alignment wrapText="1"/>
    </xf>
    <xf numFmtId="0" fontId="5" fillId="7" borderId="5" xfId="9" applyFont="1" applyFill="1" applyBorder="1" applyAlignment="1">
      <alignment wrapText="1"/>
    </xf>
    <xf numFmtId="0" fontId="24" fillId="0" borderId="34" xfId="9" applyBorder="1"/>
    <xf numFmtId="0" fontId="24" fillId="0" borderId="0" xfId="9"/>
    <xf numFmtId="0" fontId="24" fillId="0" borderId="24" xfId="9" applyBorder="1"/>
    <xf numFmtId="0" fontId="24" fillId="0" borderId="4" xfId="9" applyBorder="1"/>
    <xf numFmtId="0" fontId="32" fillId="0" borderId="1" xfId="9" applyFont="1" applyBorder="1" applyAlignment="1">
      <alignment vertical="top"/>
    </xf>
    <xf numFmtId="49" fontId="1" fillId="0" borderId="41" xfId="0" applyNumberFormat="1" applyFont="1" applyBorder="1"/>
    <xf numFmtId="0" fontId="1" fillId="0" borderId="41" xfId="0" applyFont="1" applyBorder="1"/>
    <xf numFmtId="0" fontId="1" fillId="0" borderId="21" xfId="0" applyFont="1" applyBorder="1"/>
    <xf numFmtId="49" fontId="1" fillId="0" borderId="4" xfId="0" applyNumberFormat="1" applyFont="1" applyBorder="1"/>
    <xf numFmtId="0" fontId="1" fillId="0" borderId="4" xfId="0" applyFont="1" applyBorder="1"/>
    <xf numFmtId="0" fontId="1" fillId="0" borderId="5" xfId="0" applyFont="1" applyBorder="1"/>
    <xf numFmtId="0" fontId="3" fillId="0" borderId="4" xfId="0" applyFont="1" applyBorder="1"/>
    <xf numFmtId="0" fontId="2" fillId="0" borderId="20" xfId="0" applyFont="1" applyBorder="1" applyAlignment="1">
      <alignment horizontal="center" wrapText="1"/>
    </xf>
    <xf numFmtId="0" fontId="2" fillId="0" borderId="21" xfId="0" applyFont="1" applyBorder="1" applyAlignment="1">
      <alignment horizontal="center" wrapText="1"/>
    </xf>
    <xf numFmtId="0" fontId="13" fillId="0" borderId="0" xfId="5" applyFont="1" applyAlignment="1">
      <alignment horizontal="left" vertical="top" wrapText="1"/>
    </xf>
    <xf numFmtId="7" fontId="14" fillId="0" borderId="0" xfId="5" applyNumberFormat="1" applyFont="1" applyAlignment="1">
      <alignment horizontal="right"/>
    </xf>
    <xf numFmtId="1" fontId="16" fillId="4" borderId="42" xfId="5" applyNumberFormat="1" applyFont="1" applyFill="1" applyBorder="1" applyAlignment="1">
      <alignment horizontal="center" wrapText="1"/>
    </xf>
    <xf numFmtId="0" fontId="8" fillId="0" borderId="43" xfId="5" applyFont="1" applyBorder="1" applyAlignment="1">
      <alignment horizontal="left" vertical="center" wrapText="1"/>
    </xf>
    <xf numFmtId="0" fontId="39" fillId="9" borderId="46" xfId="0" applyFont="1" applyFill="1" applyBorder="1" applyAlignment="1" applyProtection="1">
      <alignment horizontal="left"/>
      <protection locked="0"/>
    </xf>
    <xf numFmtId="1" fontId="41" fillId="9" borderId="0" xfId="0" applyNumberFormat="1" applyFont="1" applyFill="1" applyBorder="1" applyAlignment="1">
      <alignment horizontal="center" vertical="center"/>
    </xf>
    <xf numFmtId="1" fontId="37" fillId="0" borderId="0" xfId="0" applyNumberFormat="1" applyFont="1" applyBorder="1" applyAlignment="1">
      <alignment horizontal="center" vertical="center"/>
    </xf>
    <xf numFmtId="0" fontId="39" fillId="9" borderId="46" xfId="0" applyFont="1" applyFill="1" applyBorder="1" applyAlignment="1" applyProtection="1">
      <alignment horizontal="center" vertical="center" wrapText="1"/>
      <protection locked="0"/>
    </xf>
    <xf numFmtId="0" fontId="51" fillId="0" borderId="25" xfId="0" applyFont="1" applyBorder="1" applyAlignment="1">
      <alignment wrapText="1"/>
    </xf>
    <xf numFmtId="0" fontId="51" fillId="0" borderId="26" xfId="0" applyFont="1" applyBorder="1" applyAlignment="1">
      <alignment wrapText="1"/>
    </xf>
    <xf numFmtId="0" fontId="51" fillId="0" borderId="27" xfId="0" applyFont="1" applyBorder="1" applyAlignment="1">
      <alignment wrapText="1"/>
    </xf>
    <xf numFmtId="9" fontId="5" fillId="0" borderId="25" xfId="0" applyNumberFormat="1" applyFont="1" applyBorder="1" applyAlignment="1">
      <alignment horizontal="center" wrapText="1"/>
    </xf>
    <xf numFmtId="9" fontId="29" fillId="0" borderId="27" xfId="0" applyNumberFormat="1" applyFont="1" applyBorder="1" applyAlignment="1">
      <alignment horizontal="center"/>
    </xf>
    <xf numFmtId="0" fontId="5" fillId="0" borderId="51"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39" fillId="0" borderId="0" xfId="0" applyFont="1" applyAlignment="1">
      <alignment wrapText="1"/>
    </xf>
    <xf numFmtId="0" fontId="50" fillId="0" borderId="12" xfId="0" applyFont="1" applyBorder="1" applyAlignment="1">
      <alignment horizontal="center"/>
    </xf>
    <xf numFmtId="0" fontId="50" fillId="0" borderId="13" xfId="0" applyFont="1" applyBorder="1" applyAlignment="1">
      <alignment horizontal="center"/>
    </xf>
    <xf numFmtId="0" fontId="50" fillId="0" borderId="14" xfId="0" applyFont="1" applyBorder="1" applyAlignment="1">
      <alignment horizontal="center"/>
    </xf>
    <xf numFmtId="0" fontId="50" fillId="0" borderId="15" xfId="0" applyFont="1" applyBorder="1" applyAlignment="1">
      <alignment horizontal="center"/>
    </xf>
    <xf numFmtId="0" fontId="48" fillId="2" borderId="25" xfId="0" applyFont="1" applyFill="1" applyBorder="1" applyAlignment="1">
      <alignment horizontal="center"/>
    </xf>
    <xf numFmtId="0" fontId="48" fillId="2" borderId="26" xfId="0" applyFont="1" applyFill="1" applyBorder="1" applyAlignment="1">
      <alignment horizontal="center"/>
    </xf>
    <xf numFmtId="0" fontId="48" fillId="2" borderId="27" xfId="0" applyFont="1" applyFill="1" applyBorder="1" applyAlignment="1">
      <alignment horizontal="center"/>
    </xf>
    <xf numFmtId="0" fontId="48" fillId="0" borderId="0" xfId="0" applyFont="1" applyAlignment="1">
      <alignment horizontal="center"/>
    </xf>
    <xf numFmtId="0" fontId="38" fillId="0" borderId="0" xfId="0" applyFont="1" applyAlignment="1">
      <alignment horizontal="center"/>
    </xf>
    <xf numFmtId="0" fontId="29" fillId="0" borderId="0" xfId="0" applyFont="1" applyAlignment="1">
      <alignment horizontal="center"/>
    </xf>
    <xf numFmtId="9" fontId="29" fillId="0" borderId="25" xfId="0" applyNumberFormat="1" applyFont="1" applyBorder="1" applyAlignment="1">
      <alignment horizontal="center"/>
    </xf>
    <xf numFmtId="0" fontId="13" fillId="0" borderId="0" xfId="5" applyFont="1" applyBorder="1" applyAlignment="1">
      <alignment horizontal="left" vertical="top" wrapText="1"/>
    </xf>
    <xf numFmtId="7" fontId="14" fillId="0" borderId="0" xfId="5" applyNumberFormat="1" applyFont="1" applyFill="1" applyBorder="1" applyAlignment="1" applyProtection="1">
      <alignment horizontal="right"/>
    </xf>
    <xf numFmtId="1" fontId="16" fillId="4" borderId="6" xfId="5" applyNumberFormat="1" applyFont="1" applyFill="1" applyBorder="1" applyAlignment="1">
      <alignment horizontal="center" wrapText="1"/>
    </xf>
    <xf numFmtId="0" fontId="8" fillId="0" borderId="10" xfId="5" applyNumberFormat="1" applyFont="1" applyBorder="1" applyAlignment="1">
      <alignment horizontal="left" vertical="center" wrapText="1"/>
    </xf>
    <xf numFmtId="49" fontId="1" fillId="0" borderId="41" xfId="1" applyNumberFormat="1" applyFont="1" applyBorder="1" applyAlignment="1">
      <alignment horizontal="left"/>
    </xf>
    <xf numFmtId="49" fontId="1" fillId="0" borderId="41" xfId="0" applyNumberFormat="1" applyFont="1" applyBorder="1" applyAlignment="1">
      <alignment horizontal="left"/>
    </xf>
    <xf numFmtId="49" fontId="1" fillId="0" borderId="21" xfId="0" applyNumberFormat="1" applyFont="1" applyBorder="1" applyAlignment="1">
      <alignment horizontal="left"/>
    </xf>
    <xf numFmtId="49" fontId="1" fillId="0" borderId="41" xfId="0" applyNumberFormat="1" applyFont="1" applyBorder="1" applyAlignment="1">
      <alignment wrapText="1"/>
    </xf>
    <xf numFmtId="49" fontId="1" fillId="0" borderId="11" xfId="0" applyNumberFormat="1" applyFont="1" applyBorder="1" applyAlignment="1">
      <alignment wrapText="1"/>
    </xf>
    <xf numFmtId="49" fontId="1" fillId="0" borderId="11" xfId="1" applyNumberFormat="1" applyFont="1" applyBorder="1" applyAlignment="1">
      <alignment horizontal="left"/>
    </xf>
    <xf numFmtId="49" fontId="1" fillId="0" borderId="3" xfId="0" applyNumberFormat="1" applyFont="1" applyBorder="1" applyAlignment="1">
      <alignment horizontal="left"/>
    </xf>
  </cellXfs>
  <cellStyles count="11">
    <cellStyle name="Currency" xfId="1" builtinId="4"/>
    <cellStyle name="Currency 2" xfId="10" xr:uid="{B044131C-B788-4E7F-B635-762484EA0DAD}"/>
    <cellStyle name="Currency 2 4" xfId="8" xr:uid="{00000000-0005-0000-0000-000001000000}"/>
    <cellStyle name="Normal" xfId="0" builtinId="0"/>
    <cellStyle name="Normal 2" xfId="9" xr:uid="{2620D690-842D-4034-A721-F295B9F28A8A}"/>
    <cellStyle name="Normal 2 2 2" xfId="5" xr:uid="{00000000-0005-0000-0000-000003000000}"/>
    <cellStyle name="Normal 4 2" xfId="4" xr:uid="{00000000-0005-0000-0000-000004000000}"/>
    <cellStyle name="Normal 7" xfId="7" xr:uid="{00000000-0005-0000-0000-000005000000}"/>
    <cellStyle name="Normal 8" xfId="6" xr:uid="{00000000-0005-0000-0000-000006000000}"/>
    <cellStyle name="Normal 9" xfId="3" xr:uid="{00000000-0005-0000-0000-00000700000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171449</xdr:colOff>
      <xdr:row>0</xdr:row>
      <xdr:rowOff>28575</xdr:rowOff>
    </xdr:from>
    <xdr:to>
      <xdr:col>9</xdr:col>
      <xdr:colOff>694628</xdr:colOff>
      <xdr:row>6</xdr:row>
      <xdr:rowOff>103505</xdr:rowOff>
    </xdr:to>
    <xdr:pic>
      <xdr:nvPicPr>
        <xdr:cNvPr id="2" name="Picture 1">
          <a:extLst>
            <a:ext uri="{FF2B5EF4-FFF2-40B4-BE49-F238E27FC236}">
              <a16:creationId xmlns:a16="http://schemas.microsoft.com/office/drawing/2014/main" id="{E54E50D8-6000-4E68-97F9-5A0E03F9D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2809" y="28575"/>
          <a:ext cx="2234504" cy="1190625"/>
        </a:xfrm>
        <a:prstGeom prst="rect">
          <a:avLst/>
        </a:prstGeom>
      </xdr:spPr>
    </xdr:pic>
    <xdr:clientData/>
  </xdr:twoCellAnchor>
  <xdr:oneCellAnchor>
    <xdr:from>
      <xdr:col>0</xdr:col>
      <xdr:colOff>297180</xdr:colOff>
      <xdr:row>0</xdr:row>
      <xdr:rowOff>53340</xdr:rowOff>
    </xdr:from>
    <xdr:ext cx="1379220" cy="1113582"/>
    <xdr:pic>
      <xdr:nvPicPr>
        <xdr:cNvPr id="4" name="image3.jpeg">
          <a:extLst>
            <a:ext uri="{FF2B5EF4-FFF2-40B4-BE49-F238E27FC236}">
              <a16:creationId xmlns:a16="http://schemas.microsoft.com/office/drawing/2014/main" id="{6B1FBF0A-4AFC-4D6B-8F5C-A4EEC0CF1F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180" y="53340"/>
          <a:ext cx="1379220" cy="111358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160020</xdr:colOff>
      <xdr:row>27</xdr:row>
      <xdr:rowOff>161925</xdr:rowOff>
    </xdr:from>
    <xdr:to>
      <xdr:col>9</xdr:col>
      <xdr:colOff>66679</xdr:colOff>
      <xdr:row>36</xdr:row>
      <xdr:rowOff>160011</xdr:rowOff>
    </xdr:to>
    <xdr:sp macro="" textlink="">
      <xdr:nvSpPr>
        <xdr:cNvPr id="2" name="Text Box 1">
          <a:extLst>
            <a:ext uri="{FF2B5EF4-FFF2-40B4-BE49-F238E27FC236}">
              <a16:creationId xmlns:a16="http://schemas.microsoft.com/office/drawing/2014/main" id="{C90E7C6A-D651-48C6-86D4-7356357F7BBA}"/>
            </a:ext>
          </a:extLst>
        </xdr:cNvPr>
        <xdr:cNvSpPr txBox="1">
          <a:spLocks noChangeArrowheads="1"/>
        </xdr:cNvSpPr>
      </xdr:nvSpPr>
      <xdr:spPr bwMode="auto">
        <a:xfrm>
          <a:off x="6606540" y="6882765"/>
          <a:ext cx="3457579" cy="15373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Email:  ORDERS@BAKERBOOKS.COM                                                        Fax:  1-800-398-3111</a:t>
          </a:r>
          <a:endParaRPr lang="en-US" sz="1200" b="1" i="0" u="none" strike="noStrike" baseline="0">
            <a:solidFill>
              <a:srgbClr val="000000"/>
            </a:solidFill>
            <a:latin typeface="Times New Roman"/>
            <a:cs typeface="Times New Roman"/>
          </a:endParaRPr>
        </a:p>
        <a:p>
          <a:pPr algn="l" rtl="0">
            <a:lnSpc>
              <a:spcPts val="1000"/>
            </a:lnSpc>
            <a:defRPr sz="1000"/>
          </a:pPr>
          <a:r>
            <a:rPr lang="en-US" sz="1000" b="1" i="0" u="none" strike="noStrike" baseline="0">
              <a:solidFill>
                <a:srgbClr val="000000"/>
              </a:solidFill>
              <a:latin typeface="Times New Roman"/>
              <a:cs typeface="Times New Roman"/>
            </a:rPr>
            <a:t>Mail:  BAKER PUBLISHING GROUP               </a:t>
          </a:r>
          <a:endParaRPr lang="en-US" sz="1200" b="1" i="0" u="none" strike="noStrike" baseline="0">
            <a:solidFill>
              <a:srgbClr val="000000"/>
            </a:solidFill>
            <a:latin typeface="Times New Roman"/>
            <a:cs typeface="Times New Roman"/>
          </a:endParaRPr>
        </a:p>
        <a:p>
          <a:pPr algn="l" rtl="0">
            <a:lnSpc>
              <a:spcPts val="1100"/>
            </a:lnSpc>
            <a:defRPr sz="1000"/>
          </a:pPr>
          <a:r>
            <a:rPr lang="en-US" sz="1000" b="1" i="0" u="none" strike="noStrike" baseline="0">
              <a:solidFill>
                <a:srgbClr val="000000"/>
              </a:solidFill>
              <a:latin typeface="Times New Roman"/>
              <a:cs typeface="Times New Roman"/>
            </a:rPr>
            <a:t>6030 EAST FULTON RD</a:t>
          </a:r>
          <a:endParaRPr lang="en-US" sz="1200" b="1" i="0" u="none" strike="noStrike" baseline="0">
            <a:solidFill>
              <a:srgbClr val="000000"/>
            </a:solidFill>
            <a:latin typeface="Times New Roman"/>
            <a:cs typeface="Times New Roman"/>
          </a:endParaRPr>
        </a:p>
        <a:p>
          <a:pPr algn="l" rtl="0">
            <a:lnSpc>
              <a:spcPts val="1000"/>
            </a:lnSpc>
            <a:defRPr sz="1000"/>
          </a:pPr>
          <a:r>
            <a:rPr lang="en-US" sz="1000" b="1" i="0" u="none" strike="noStrike" baseline="0">
              <a:solidFill>
                <a:srgbClr val="000000"/>
              </a:solidFill>
              <a:latin typeface="Times New Roman"/>
              <a:cs typeface="Times New Roman"/>
            </a:rPr>
            <a:t>ADA, MI    49301</a:t>
          </a:r>
        </a:p>
        <a:p>
          <a:pPr algn="l" rtl="0">
            <a:lnSpc>
              <a:spcPts val="13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r>
            <a:rPr lang="en-US" sz="1000" b="0" i="0" u="none" strike="noStrike" baseline="0">
              <a:solidFill>
                <a:srgbClr val="000000"/>
              </a:solidFill>
              <a:latin typeface="Times New Roman"/>
              <a:cs typeface="Times New Roman"/>
            </a:rPr>
            <a:t>SUBMIT BEFORE January 31, 2022</a:t>
          </a:r>
        </a:p>
        <a:p>
          <a:pPr algn="l" rtl="0">
            <a:lnSpc>
              <a:spcPts val="1100"/>
            </a:lnSpc>
            <a:defRPr sz="1000"/>
          </a:pPr>
          <a:r>
            <a:rPr lang="en-US" sz="1000" b="0" i="0" u="none" strike="noStrike" baseline="0">
              <a:solidFill>
                <a:srgbClr val="000000"/>
              </a:solidFill>
              <a:latin typeface="Times New Roman"/>
              <a:cs typeface="Times New Roman"/>
            </a:rPr>
            <a:t>Orders will not be accepted after promotion deadline</a:t>
          </a:r>
          <a:endParaRPr lang="en-US" sz="1200" b="0" i="0" u="none" strike="noStrike" baseline="0">
            <a:solidFill>
              <a:srgbClr val="000000"/>
            </a:solidFill>
            <a:latin typeface="Times New Roman"/>
            <a:cs typeface="Times New Roman"/>
          </a:endParaRPr>
        </a:p>
        <a:p>
          <a:pPr algn="l" rtl="0">
            <a:lnSpc>
              <a:spcPts val="1200"/>
            </a:lnSpc>
            <a:defRPr sz="1000"/>
          </a:pPr>
          <a:r>
            <a:rPr lang="en-US" sz="1200" b="0" i="0" u="none" strike="noStrike" baseline="0">
              <a:solidFill>
                <a:srgbClr val="000000"/>
              </a:solidFill>
              <a:latin typeface="Times New Roman"/>
              <a:cs typeface="Times New Roman"/>
            </a:rPr>
            <a:t> </a:t>
          </a:r>
        </a:p>
        <a:p>
          <a:pPr algn="l" rtl="0">
            <a:lnSpc>
              <a:spcPts val="1100"/>
            </a:lnSpc>
            <a:defRPr sz="1000"/>
          </a:pP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171449</xdr:colOff>
      <xdr:row>0</xdr:row>
      <xdr:rowOff>28575</xdr:rowOff>
    </xdr:from>
    <xdr:to>
      <xdr:col>10</xdr:col>
      <xdr:colOff>694628</xdr:colOff>
      <xdr:row>6</xdr:row>
      <xdr:rowOff>103505</xdr:rowOff>
    </xdr:to>
    <xdr:pic>
      <xdr:nvPicPr>
        <xdr:cNvPr id="2" name="Picture 1">
          <a:extLst>
            <a:ext uri="{FF2B5EF4-FFF2-40B4-BE49-F238E27FC236}">
              <a16:creationId xmlns:a16="http://schemas.microsoft.com/office/drawing/2014/main" id="{E3EBBEB4-C5A1-4F7E-B380-9183082913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5189" y="28575"/>
          <a:ext cx="2237679" cy="1187450"/>
        </a:xfrm>
        <a:prstGeom prst="rect">
          <a:avLst/>
        </a:prstGeom>
      </xdr:spPr>
    </xdr:pic>
    <xdr:clientData/>
  </xdr:twoCellAnchor>
  <xdr:twoCellAnchor editAs="oneCell">
    <xdr:from>
      <xdr:col>0</xdr:col>
      <xdr:colOff>161925</xdr:colOff>
      <xdr:row>0</xdr:row>
      <xdr:rowOff>104775</xdr:rowOff>
    </xdr:from>
    <xdr:to>
      <xdr:col>2</xdr:col>
      <xdr:colOff>212090</xdr:colOff>
      <xdr:row>7</xdr:row>
      <xdr:rowOff>133351</xdr:rowOff>
    </xdr:to>
    <xdr:pic>
      <xdr:nvPicPr>
        <xdr:cNvPr id="3" name="Picture 2">
          <a:extLst>
            <a:ext uri="{FF2B5EF4-FFF2-40B4-BE49-F238E27FC236}">
              <a16:creationId xmlns:a16="http://schemas.microsoft.com/office/drawing/2014/main" id="{AE2175C1-359F-4C0B-AF9F-AC9052C75A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04775"/>
          <a:ext cx="2016125" cy="1323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2" name="Picture 1" descr="Description: HCP_CPD_Umbrella_logo4sig">
          <a:extLst>
            <a:ext uri="{FF2B5EF4-FFF2-40B4-BE49-F238E27FC236}">
              <a16:creationId xmlns:a16="http://schemas.microsoft.com/office/drawing/2014/main" id="{AF830993-4095-49BE-A420-DAE222636E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594360</xdr:colOff>
      <xdr:row>26</xdr:row>
      <xdr:rowOff>91440</xdr:rowOff>
    </xdr:from>
    <xdr:to>
      <xdr:col>2</xdr:col>
      <xdr:colOff>1269413</xdr:colOff>
      <xdr:row>36</xdr:row>
      <xdr:rowOff>68773</xdr:rowOff>
    </xdr:to>
    <xdr:pic>
      <xdr:nvPicPr>
        <xdr:cNvPr id="2" name="Picture 1">
          <a:extLst>
            <a:ext uri="{FF2B5EF4-FFF2-40B4-BE49-F238E27FC236}">
              <a16:creationId xmlns:a16="http://schemas.microsoft.com/office/drawing/2014/main" id="{8E5A0313-5CC4-485B-B4EE-E0978D598F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360" y="5219700"/>
          <a:ext cx="2473373" cy="1882333"/>
        </a:xfrm>
        <a:prstGeom prst="rect">
          <a:avLst/>
        </a:prstGeom>
      </xdr:spPr>
    </xdr:pic>
    <xdr:clientData/>
  </xdr:twoCellAnchor>
  <xdr:twoCellAnchor editAs="oneCell">
    <xdr:from>
      <xdr:col>2</xdr:col>
      <xdr:colOff>1463040</xdr:colOff>
      <xdr:row>26</xdr:row>
      <xdr:rowOff>76200</xdr:rowOff>
    </xdr:from>
    <xdr:to>
      <xdr:col>4</xdr:col>
      <xdr:colOff>114482</xdr:colOff>
      <xdr:row>36</xdr:row>
      <xdr:rowOff>56102</xdr:rowOff>
    </xdr:to>
    <xdr:pic>
      <xdr:nvPicPr>
        <xdr:cNvPr id="3" name="Picture 2">
          <a:extLst>
            <a:ext uri="{FF2B5EF4-FFF2-40B4-BE49-F238E27FC236}">
              <a16:creationId xmlns:a16="http://schemas.microsoft.com/office/drawing/2014/main" id="{5B815EF9-120C-4C02-9B87-B06A5A6D4E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1360" y="5204460"/>
          <a:ext cx="2187122" cy="1884902"/>
        </a:xfrm>
        <a:prstGeom prst="rect">
          <a:avLst/>
        </a:prstGeom>
      </xdr:spPr>
    </xdr:pic>
    <xdr:clientData/>
  </xdr:twoCellAnchor>
  <xdr:twoCellAnchor editAs="oneCell">
    <xdr:from>
      <xdr:col>4</xdr:col>
      <xdr:colOff>320040</xdr:colOff>
      <xdr:row>26</xdr:row>
      <xdr:rowOff>91440</xdr:rowOff>
    </xdr:from>
    <xdr:to>
      <xdr:col>7</xdr:col>
      <xdr:colOff>175458</xdr:colOff>
      <xdr:row>36</xdr:row>
      <xdr:rowOff>61122</xdr:rowOff>
    </xdr:to>
    <xdr:pic>
      <xdr:nvPicPr>
        <xdr:cNvPr id="4" name="Picture 3">
          <a:extLst>
            <a:ext uri="{FF2B5EF4-FFF2-40B4-BE49-F238E27FC236}">
              <a16:creationId xmlns:a16="http://schemas.microsoft.com/office/drawing/2014/main" id="{66A8C881-C3BE-4EB3-9D07-7BFD3DE1AB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54040" y="5219700"/>
          <a:ext cx="2286198" cy="18746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457200"/>
    <xdr:pic>
      <xdr:nvPicPr>
        <xdr:cNvPr id="2" name="Picture 1" descr="Description: HCP_CPD_Umbrella_logo4si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4572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20FOLDER/3CATALOG%20DETAILS/2016/03%20March%202016/Purchase%20Orders/Mar16%20All%20Purchase%20Or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ey Press"/>
      <sheetName val="AMG Pub"/>
      <sheetName val="B&amp;H Pub "/>
      <sheetName val="Baker Pub"/>
      <sheetName val="Barbour Pub"/>
      <sheetName val="Bridgestone Media"/>
      <sheetName val="BroadStreet Pub"/>
      <sheetName val="Capitol Christian Dist"/>
      <sheetName val="Carpenter's Son Pub"/>
      <sheetName val="Charisma House "/>
      <sheetName val="Crossway"/>
      <sheetName val="David C Cook"/>
      <sheetName val="Destiny Image"/>
      <sheetName val="FaithWords"/>
      <sheetName val="Harper Collins Pub"/>
      <sheetName val="Harvest House Pub"/>
      <sheetName val="Harvest House Bakers Dozen"/>
      <sheetName val="InterVarsity Press"/>
      <sheetName val="Kerusso"/>
      <sheetName val="Kirkbride"/>
      <sheetName val="Kregel Pub"/>
      <sheetName val="Moody Pub"/>
      <sheetName val="P&amp;R Pub"/>
      <sheetName val="P Graham Dunn"/>
      <sheetName val="Penguin Group"/>
      <sheetName val="Provident Dist"/>
      <sheetName val="Rose Pub"/>
      <sheetName val="Send The Light Dist"/>
      <sheetName val="Sparkhouse Family"/>
      <sheetName val="Swanson Christian Products"/>
      <sheetName val="Tabbies"/>
      <sheetName val="Tyndale Pub"/>
      <sheetName val="WaterBrook M. Pub"/>
      <sheetName val="Word Dis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ACC9-8522-4089-86E8-00E6044E66D2}">
  <sheetPr>
    <pageSetUpPr fitToPage="1"/>
  </sheetPr>
  <dimension ref="A1:J22"/>
  <sheetViews>
    <sheetView tabSelected="1" workbookViewId="0">
      <selection activeCell="B21" sqref="B21:C21"/>
    </sheetView>
  </sheetViews>
  <sheetFormatPr defaultColWidth="9.109375" defaultRowHeight="14.4" x14ac:dyDescent="0.3"/>
  <cols>
    <col min="1" max="1" width="14.5546875" style="83" customWidth="1"/>
    <col min="2" max="2" width="14.109375" style="84" bestFit="1" customWidth="1"/>
    <col min="3" max="3" width="18.6640625" style="84" customWidth="1"/>
    <col min="4" max="4" width="9.6640625" style="85" bestFit="1" customWidth="1"/>
    <col min="5" max="5" width="9.109375" style="93"/>
    <col min="6" max="6" width="8.109375" style="93" bestFit="1" customWidth="1"/>
    <col min="7" max="7" width="10.44140625" style="83" bestFit="1" customWidth="1"/>
    <col min="8" max="8" width="11.33203125" style="83" customWidth="1"/>
    <col min="9" max="9" width="25" style="85" customWidth="1"/>
    <col min="10" max="10" width="11.44140625" style="86" customWidth="1"/>
    <col min="11" max="16384" width="9.109375" style="86"/>
  </cols>
  <sheetData>
    <row r="1" spans="1:10" x14ac:dyDescent="0.3">
      <c r="C1" s="329" t="s">
        <v>56</v>
      </c>
      <c r="D1" s="330"/>
      <c r="E1" s="330"/>
      <c r="F1" s="330"/>
      <c r="G1" s="330"/>
      <c r="H1" s="330"/>
    </row>
    <row r="2" spans="1:10" x14ac:dyDescent="0.3">
      <c r="C2" s="330"/>
      <c r="D2" s="330"/>
      <c r="E2" s="330"/>
      <c r="F2" s="330"/>
      <c r="G2" s="330"/>
      <c r="H2" s="330"/>
    </row>
    <row r="3" spans="1:10" x14ac:dyDescent="0.3">
      <c r="C3" s="330"/>
      <c r="D3" s="330"/>
      <c r="E3" s="330"/>
      <c r="F3" s="330"/>
      <c r="G3" s="330"/>
      <c r="H3" s="330"/>
    </row>
    <row r="4" spans="1:10" x14ac:dyDescent="0.3">
      <c r="C4" s="330"/>
      <c r="D4" s="330"/>
      <c r="E4" s="330"/>
      <c r="F4" s="330"/>
      <c r="G4" s="330"/>
      <c r="H4" s="330"/>
    </row>
    <row r="5" spans="1:10" ht="15" customHeight="1" x14ac:dyDescent="0.3">
      <c r="C5" s="330"/>
      <c r="D5" s="330"/>
      <c r="E5" s="330"/>
      <c r="F5" s="330"/>
      <c r="G5" s="330"/>
      <c r="H5" s="330"/>
    </row>
    <row r="6" spans="1:10" ht="15" customHeight="1" x14ac:dyDescent="0.3">
      <c r="C6" s="330"/>
      <c r="D6" s="330"/>
      <c r="E6" s="330"/>
      <c r="F6" s="330"/>
      <c r="G6" s="330"/>
      <c r="H6" s="330"/>
    </row>
    <row r="9" spans="1:10" ht="12" customHeight="1" x14ac:dyDescent="0.3">
      <c r="A9" s="331"/>
      <c r="B9" s="332"/>
      <c r="C9" s="332"/>
      <c r="D9" s="332"/>
      <c r="E9" s="332"/>
      <c r="F9" s="332"/>
      <c r="G9" s="332"/>
      <c r="H9" s="332"/>
      <c r="I9" s="332"/>
    </row>
    <row r="10" spans="1:10" s="85" customFormat="1" ht="43.2" x14ac:dyDescent="0.3">
      <c r="A10" s="88" t="s">
        <v>0</v>
      </c>
      <c r="B10" s="335" t="s">
        <v>43</v>
      </c>
      <c r="C10" s="336"/>
      <c r="D10" s="89" t="s">
        <v>44</v>
      </c>
      <c r="E10" s="89" t="s">
        <v>19</v>
      </c>
      <c r="F10" s="89" t="s">
        <v>59</v>
      </c>
      <c r="G10" s="87" t="s">
        <v>45</v>
      </c>
      <c r="H10" s="87" t="s">
        <v>57</v>
      </c>
      <c r="I10" s="333" t="s">
        <v>46</v>
      </c>
      <c r="J10" s="334"/>
    </row>
    <row r="11" spans="1:10" s="85" customFormat="1" ht="14.4" customHeight="1" x14ac:dyDescent="0.3">
      <c r="A11" s="111">
        <v>9781087740515</v>
      </c>
      <c r="B11" s="323" t="s">
        <v>58</v>
      </c>
      <c r="C11" s="324"/>
      <c r="D11" s="91">
        <v>14.99</v>
      </c>
      <c r="E11" s="91">
        <v>8.99</v>
      </c>
      <c r="F11" s="109">
        <v>2.1</v>
      </c>
      <c r="G11" s="90"/>
      <c r="H11" s="90">
        <f t="shared" ref="H11" si="0">SUM(F11*G11)</f>
        <v>0</v>
      </c>
      <c r="I11" s="325" t="s">
        <v>60</v>
      </c>
      <c r="J11" s="326"/>
    </row>
    <row r="12" spans="1:10" s="85" customFormat="1" x14ac:dyDescent="0.3">
      <c r="A12" s="90"/>
      <c r="B12" s="323"/>
      <c r="C12" s="324"/>
      <c r="D12" s="91"/>
      <c r="E12" s="91"/>
      <c r="F12" s="92"/>
      <c r="G12" s="90"/>
      <c r="H12" s="90"/>
      <c r="I12" s="327"/>
      <c r="J12" s="328"/>
    </row>
    <row r="14" spans="1:10" ht="15" thickBot="1" x14ac:dyDescent="0.35">
      <c r="G14" s="93" t="s">
        <v>4</v>
      </c>
      <c r="H14" s="94">
        <f>SUM(H11:H11)</f>
        <v>0</v>
      </c>
    </row>
    <row r="15" spans="1:10" ht="15" thickTop="1" x14ac:dyDescent="0.3">
      <c r="G15" s="95"/>
    </row>
    <row r="16" spans="1:10" ht="15" thickBot="1" x14ac:dyDescent="0.35">
      <c r="A16" s="96" t="s">
        <v>47</v>
      </c>
      <c r="B16" s="337"/>
      <c r="C16" s="338"/>
      <c r="D16" s="338"/>
      <c r="E16" s="338"/>
      <c r="F16" s="339"/>
    </row>
    <row r="17" spans="1:10" x14ac:dyDescent="0.3">
      <c r="A17" s="97" t="s">
        <v>48</v>
      </c>
      <c r="B17" s="337"/>
      <c r="C17" s="338"/>
      <c r="D17" s="338"/>
      <c r="E17" s="338"/>
      <c r="F17" s="339"/>
      <c r="I17" s="98" t="s">
        <v>49</v>
      </c>
      <c r="J17" s="99"/>
    </row>
    <row r="18" spans="1:10" x14ac:dyDescent="0.3">
      <c r="A18" s="100" t="s">
        <v>42</v>
      </c>
      <c r="B18" s="337"/>
      <c r="C18" s="338"/>
      <c r="D18" s="338"/>
      <c r="E18" s="338"/>
      <c r="F18" s="339"/>
      <c r="I18" s="101" t="s">
        <v>50</v>
      </c>
      <c r="J18" s="102"/>
    </row>
    <row r="19" spans="1:10" x14ac:dyDescent="0.3">
      <c r="A19" s="96" t="s">
        <v>41</v>
      </c>
      <c r="B19" s="337"/>
      <c r="C19" s="338"/>
      <c r="D19" s="338"/>
      <c r="E19" s="338"/>
      <c r="F19" s="339"/>
      <c r="I19" s="107" t="s">
        <v>55</v>
      </c>
      <c r="J19" s="108"/>
    </row>
    <row r="20" spans="1:10" ht="15" thickBot="1" x14ac:dyDescent="0.35">
      <c r="A20" s="96" t="s">
        <v>41</v>
      </c>
      <c r="B20" s="340"/>
      <c r="C20" s="341"/>
      <c r="D20" s="341"/>
      <c r="E20" s="341"/>
      <c r="F20" s="342"/>
      <c r="I20" s="103" t="s">
        <v>51</v>
      </c>
      <c r="J20" s="104"/>
    </row>
    <row r="21" spans="1:10" x14ac:dyDescent="0.3">
      <c r="A21" s="96" t="s">
        <v>52</v>
      </c>
      <c r="B21" s="337"/>
      <c r="C21" s="338"/>
      <c r="D21" s="408" t="s">
        <v>53</v>
      </c>
      <c r="E21" s="409" t="s">
        <v>54</v>
      </c>
      <c r="F21" s="410"/>
      <c r="I21" s="105"/>
      <c r="J21" s="105"/>
    </row>
    <row r="22" spans="1:10" x14ac:dyDescent="0.3">
      <c r="I22" s="106"/>
      <c r="J22" s="106"/>
    </row>
  </sheetData>
  <mergeCells count="14">
    <mergeCell ref="B21:C21"/>
    <mergeCell ref="E21:F21"/>
    <mergeCell ref="B16:F16"/>
    <mergeCell ref="B17:F17"/>
    <mergeCell ref="B18:F18"/>
    <mergeCell ref="B19:F19"/>
    <mergeCell ref="B20:F20"/>
    <mergeCell ref="B12:C12"/>
    <mergeCell ref="I11:J12"/>
    <mergeCell ref="C1:H6"/>
    <mergeCell ref="A9:I9"/>
    <mergeCell ref="I10:J10"/>
    <mergeCell ref="B10:C10"/>
    <mergeCell ref="B11:C11"/>
  </mergeCells>
  <pageMargins left="0.7" right="0.7" top="0.75" bottom="0.75" header="0.3" footer="0.3"/>
  <pageSetup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286C-8F26-4D9E-B904-7D9D989AC2FF}">
  <sheetPr>
    <pageSetUpPr fitToPage="1"/>
  </sheetPr>
  <dimension ref="A1:M39"/>
  <sheetViews>
    <sheetView workbookViewId="0">
      <selection activeCell="B19" sqref="B19"/>
    </sheetView>
  </sheetViews>
  <sheetFormatPr defaultRowHeight="13.2" x14ac:dyDescent="0.25"/>
  <cols>
    <col min="1" max="1" width="13.109375" style="112" customWidth="1"/>
    <col min="2" max="2" width="8.88671875" style="112"/>
    <col min="3" max="3" width="20.6640625" style="113" customWidth="1"/>
    <col min="4" max="4" width="51.33203125" style="112" customWidth="1"/>
    <col min="5" max="7" width="11.5546875" style="112" bestFit="1" customWidth="1"/>
    <col min="8" max="8" width="3.44140625" style="112" customWidth="1"/>
    <col min="9" max="9" width="13.6640625" style="112" customWidth="1"/>
    <col min="10" max="256" width="8.88671875" style="112"/>
    <col min="257" max="257" width="13.109375" style="112" customWidth="1"/>
    <col min="258" max="258" width="8.88671875" style="112"/>
    <col min="259" max="259" width="20.6640625" style="112" customWidth="1"/>
    <col min="260" max="260" width="51.33203125" style="112" customWidth="1"/>
    <col min="261" max="263" width="11.5546875" style="112" bestFit="1" customWidth="1"/>
    <col min="264" max="264" width="3.44140625" style="112" customWidth="1"/>
    <col min="265" max="265" width="13.6640625" style="112" customWidth="1"/>
    <col min="266" max="512" width="8.88671875" style="112"/>
    <col min="513" max="513" width="13.109375" style="112" customWidth="1"/>
    <col min="514" max="514" width="8.88671875" style="112"/>
    <col min="515" max="515" width="20.6640625" style="112" customWidth="1"/>
    <col min="516" max="516" width="51.33203125" style="112" customWidth="1"/>
    <col min="517" max="519" width="11.5546875" style="112" bestFit="1" customWidth="1"/>
    <col min="520" max="520" width="3.44140625" style="112" customWidth="1"/>
    <col min="521" max="521" width="13.6640625" style="112" customWidth="1"/>
    <col min="522" max="768" width="8.88671875" style="112"/>
    <col min="769" max="769" width="13.109375" style="112" customWidth="1"/>
    <col min="770" max="770" width="8.88671875" style="112"/>
    <col min="771" max="771" width="20.6640625" style="112" customWidth="1"/>
    <col min="772" max="772" width="51.33203125" style="112" customWidth="1"/>
    <col min="773" max="775" width="11.5546875" style="112" bestFit="1" customWidth="1"/>
    <col min="776" max="776" width="3.44140625" style="112" customWidth="1"/>
    <col min="777" max="777" width="13.6640625" style="112" customWidth="1"/>
    <col min="778" max="1024" width="8.88671875" style="112"/>
    <col min="1025" max="1025" width="13.109375" style="112" customWidth="1"/>
    <col min="1026" max="1026" width="8.88671875" style="112"/>
    <col min="1027" max="1027" width="20.6640625" style="112" customWidth="1"/>
    <col min="1028" max="1028" width="51.33203125" style="112" customWidth="1"/>
    <col min="1029" max="1031" width="11.5546875" style="112" bestFit="1" customWidth="1"/>
    <col min="1032" max="1032" width="3.44140625" style="112" customWidth="1"/>
    <col min="1033" max="1033" width="13.6640625" style="112" customWidth="1"/>
    <col min="1034" max="1280" width="8.88671875" style="112"/>
    <col min="1281" max="1281" width="13.109375" style="112" customWidth="1"/>
    <col min="1282" max="1282" width="8.88671875" style="112"/>
    <col min="1283" max="1283" width="20.6640625" style="112" customWidth="1"/>
    <col min="1284" max="1284" width="51.33203125" style="112" customWidth="1"/>
    <col min="1285" max="1287" width="11.5546875" style="112" bestFit="1" customWidth="1"/>
    <col min="1288" max="1288" width="3.44140625" style="112" customWidth="1"/>
    <col min="1289" max="1289" width="13.6640625" style="112" customWidth="1"/>
    <col min="1290" max="1536" width="8.88671875" style="112"/>
    <col min="1537" max="1537" width="13.109375" style="112" customWidth="1"/>
    <col min="1538" max="1538" width="8.88671875" style="112"/>
    <col min="1539" max="1539" width="20.6640625" style="112" customWidth="1"/>
    <col min="1540" max="1540" width="51.33203125" style="112" customWidth="1"/>
    <col min="1541" max="1543" width="11.5546875" style="112" bestFit="1" customWidth="1"/>
    <col min="1544" max="1544" width="3.44140625" style="112" customWidth="1"/>
    <col min="1545" max="1545" width="13.6640625" style="112" customWidth="1"/>
    <col min="1546" max="1792" width="8.88671875" style="112"/>
    <col min="1793" max="1793" width="13.109375" style="112" customWidth="1"/>
    <col min="1794" max="1794" width="8.88671875" style="112"/>
    <col min="1795" max="1795" width="20.6640625" style="112" customWidth="1"/>
    <col min="1796" max="1796" width="51.33203125" style="112" customWidth="1"/>
    <col min="1797" max="1799" width="11.5546875" style="112" bestFit="1" customWidth="1"/>
    <col min="1800" max="1800" width="3.44140625" style="112" customWidth="1"/>
    <col min="1801" max="1801" width="13.6640625" style="112" customWidth="1"/>
    <col min="1802" max="2048" width="8.88671875" style="112"/>
    <col min="2049" max="2049" width="13.109375" style="112" customWidth="1"/>
    <col min="2050" max="2050" width="8.88671875" style="112"/>
    <col min="2051" max="2051" width="20.6640625" style="112" customWidth="1"/>
    <col min="2052" max="2052" width="51.33203125" style="112" customWidth="1"/>
    <col min="2053" max="2055" width="11.5546875" style="112" bestFit="1" customWidth="1"/>
    <col min="2056" max="2056" width="3.44140625" style="112" customWidth="1"/>
    <col min="2057" max="2057" width="13.6640625" style="112" customWidth="1"/>
    <col min="2058" max="2304" width="8.88671875" style="112"/>
    <col min="2305" max="2305" width="13.109375" style="112" customWidth="1"/>
    <col min="2306" max="2306" width="8.88671875" style="112"/>
    <col min="2307" max="2307" width="20.6640625" style="112" customWidth="1"/>
    <col min="2308" max="2308" width="51.33203125" style="112" customWidth="1"/>
    <col min="2309" max="2311" width="11.5546875" style="112" bestFit="1" customWidth="1"/>
    <col min="2312" max="2312" width="3.44140625" style="112" customWidth="1"/>
    <col min="2313" max="2313" width="13.6640625" style="112" customWidth="1"/>
    <col min="2314" max="2560" width="8.88671875" style="112"/>
    <col min="2561" max="2561" width="13.109375" style="112" customWidth="1"/>
    <col min="2562" max="2562" width="8.88671875" style="112"/>
    <col min="2563" max="2563" width="20.6640625" style="112" customWidth="1"/>
    <col min="2564" max="2564" width="51.33203125" style="112" customWidth="1"/>
    <col min="2565" max="2567" width="11.5546875" style="112" bestFit="1" customWidth="1"/>
    <col min="2568" max="2568" width="3.44140625" style="112" customWidth="1"/>
    <col min="2569" max="2569" width="13.6640625" style="112" customWidth="1"/>
    <col min="2570" max="2816" width="8.88671875" style="112"/>
    <col min="2817" max="2817" width="13.109375" style="112" customWidth="1"/>
    <col min="2818" max="2818" width="8.88671875" style="112"/>
    <col min="2819" max="2819" width="20.6640625" style="112" customWidth="1"/>
    <col min="2820" max="2820" width="51.33203125" style="112" customWidth="1"/>
    <col min="2821" max="2823" width="11.5546875" style="112" bestFit="1" customWidth="1"/>
    <col min="2824" max="2824" width="3.44140625" style="112" customWidth="1"/>
    <col min="2825" max="2825" width="13.6640625" style="112" customWidth="1"/>
    <col min="2826" max="3072" width="8.88671875" style="112"/>
    <col min="3073" max="3073" width="13.109375" style="112" customWidth="1"/>
    <col min="3074" max="3074" width="8.88671875" style="112"/>
    <col min="3075" max="3075" width="20.6640625" style="112" customWidth="1"/>
    <col min="3076" max="3076" width="51.33203125" style="112" customWidth="1"/>
    <col min="3077" max="3079" width="11.5546875" style="112" bestFit="1" customWidth="1"/>
    <col min="3080" max="3080" width="3.44140625" style="112" customWidth="1"/>
    <col min="3081" max="3081" width="13.6640625" style="112" customWidth="1"/>
    <col min="3082" max="3328" width="8.88671875" style="112"/>
    <col min="3329" max="3329" width="13.109375" style="112" customWidth="1"/>
    <col min="3330" max="3330" width="8.88671875" style="112"/>
    <col min="3331" max="3331" width="20.6640625" style="112" customWidth="1"/>
    <col min="3332" max="3332" width="51.33203125" style="112" customWidth="1"/>
    <col min="3333" max="3335" width="11.5546875" style="112" bestFit="1" customWidth="1"/>
    <col min="3336" max="3336" width="3.44140625" style="112" customWidth="1"/>
    <col min="3337" max="3337" width="13.6640625" style="112" customWidth="1"/>
    <col min="3338" max="3584" width="8.88671875" style="112"/>
    <col min="3585" max="3585" width="13.109375" style="112" customWidth="1"/>
    <col min="3586" max="3586" width="8.88671875" style="112"/>
    <col min="3587" max="3587" width="20.6640625" style="112" customWidth="1"/>
    <col min="3588" max="3588" width="51.33203125" style="112" customWidth="1"/>
    <col min="3589" max="3591" width="11.5546875" style="112" bestFit="1" customWidth="1"/>
    <col min="3592" max="3592" width="3.44140625" style="112" customWidth="1"/>
    <col min="3593" max="3593" width="13.6640625" style="112" customWidth="1"/>
    <col min="3594" max="3840" width="8.88671875" style="112"/>
    <col min="3841" max="3841" width="13.109375" style="112" customWidth="1"/>
    <col min="3842" max="3842" width="8.88671875" style="112"/>
    <col min="3843" max="3843" width="20.6640625" style="112" customWidth="1"/>
    <col min="3844" max="3844" width="51.33203125" style="112" customWidth="1"/>
    <col min="3845" max="3847" width="11.5546875" style="112" bestFit="1" customWidth="1"/>
    <col min="3848" max="3848" width="3.44140625" style="112" customWidth="1"/>
    <col min="3849" max="3849" width="13.6640625" style="112" customWidth="1"/>
    <col min="3850" max="4096" width="8.88671875" style="112"/>
    <col min="4097" max="4097" width="13.109375" style="112" customWidth="1"/>
    <col min="4098" max="4098" width="8.88671875" style="112"/>
    <col min="4099" max="4099" width="20.6640625" style="112" customWidth="1"/>
    <col min="4100" max="4100" width="51.33203125" style="112" customWidth="1"/>
    <col min="4101" max="4103" width="11.5546875" style="112" bestFit="1" customWidth="1"/>
    <col min="4104" max="4104" width="3.44140625" style="112" customWidth="1"/>
    <col min="4105" max="4105" width="13.6640625" style="112" customWidth="1"/>
    <col min="4106" max="4352" width="8.88671875" style="112"/>
    <col min="4353" max="4353" width="13.109375" style="112" customWidth="1"/>
    <col min="4354" max="4354" width="8.88671875" style="112"/>
    <col min="4355" max="4355" width="20.6640625" style="112" customWidth="1"/>
    <col min="4356" max="4356" width="51.33203125" style="112" customWidth="1"/>
    <col min="4357" max="4359" width="11.5546875" style="112" bestFit="1" customWidth="1"/>
    <col min="4360" max="4360" width="3.44140625" style="112" customWidth="1"/>
    <col min="4361" max="4361" width="13.6640625" style="112" customWidth="1"/>
    <col min="4362" max="4608" width="8.88671875" style="112"/>
    <col min="4609" max="4609" width="13.109375" style="112" customWidth="1"/>
    <col min="4610" max="4610" width="8.88671875" style="112"/>
    <col min="4611" max="4611" width="20.6640625" style="112" customWidth="1"/>
    <col min="4612" max="4612" width="51.33203125" style="112" customWidth="1"/>
    <col min="4613" max="4615" width="11.5546875" style="112" bestFit="1" customWidth="1"/>
    <col min="4616" max="4616" width="3.44140625" style="112" customWidth="1"/>
    <col min="4617" max="4617" width="13.6640625" style="112" customWidth="1"/>
    <col min="4618" max="4864" width="8.88671875" style="112"/>
    <col min="4865" max="4865" width="13.109375" style="112" customWidth="1"/>
    <col min="4866" max="4866" width="8.88671875" style="112"/>
    <col min="4867" max="4867" width="20.6640625" style="112" customWidth="1"/>
    <col min="4868" max="4868" width="51.33203125" style="112" customWidth="1"/>
    <col min="4869" max="4871" width="11.5546875" style="112" bestFit="1" customWidth="1"/>
    <col min="4872" max="4872" width="3.44140625" style="112" customWidth="1"/>
    <col min="4873" max="4873" width="13.6640625" style="112" customWidth="1"/>
    <col min="4874" max="5120" width="8.88671875" style="112"/>
    <col min="5121" max="5121" width="13.109375" style="112" customWidth="1"/>
    <col min="5122" max="5122" width="8.88671875" style="112"/>
    <col min="5123" max="5123" width="20.6640625" style="112" customWidth="1"/>
    <col min="5124" max="5124" width="51.33203125" style="112" customWidth="1"/>
    <col min="5125" max="5127" width="11.5546875" style="112" bestFit="1" customWidth="1"/>
    <col min="5128" max="5128" width="3.44140625" style="112" customWidth="1"/>
    <col min="5129" max="5129" width="13.6640625" style="112" customWidth="1"/>
    <col min="5130" max="5376" width="8.88671875" style="112"/>
    <col min="5377" max="5377" width="13.109375" style="112" customWidth="1"/>
    <col min="5378" max="5378" width="8.88671875" style="112"/>
    <col min="5379" max="5379" width="20.6640625" style="112" customWidth="1"/>
    <col min="5380" max="5380" width="51.33203125" style="112" customWidth="1"/>
    <col min="5381" max="5383" width="11.5546875" style="112" bestFit="1" customWidth="1"/>
    <col min="5384" max="5384" width="3.44140625" style="112" customWidth="1"/>
    <col min="5385" max="5385" width="13.6640625" style="112" customWidth="1"/>
    <col min="5386" max="5632" width="8.88671875" style="112"/>
    <col min="5633" max="5633" width="13.109375" style="112" customWidth="1"/>
    <col min="5634" max="5634" width="8.88671875" style="112"/>
    <col min="5635" max="5635" width="20.6640625" style="112" customWidth="1"/>
    <col min="5636" max="5636" width="51.33203125" style="112" customWidth="1"/>
    <col min="5637" max="5639" width="11.5546875" style="112" bestFit="1" customWidth="1"/>
    <col min="5640" max="5640" width="3.44140625" style="112" customWidth="1"/>
    <col min="5641" max="5641" width="13.6640625" style="112" customWidth="1"/>
    <col min="5642" max="5888" width="8.88671875" style="112"/>
    <col min="5889" max="5889" width="13.109375" style="112" customWidth="1"/>
    <col min="5890" max="5890" width="8.88671875" style="112"/>
    <col min="5891" max="5891" width="20.6640625" style="112" customWidth="1"/>
    <col min="5892" max="5892" width="51.33203125" style="112" customWidth="1"/>
    <col min="5893" max="5895" width="11.5546875" style="112" bestFit="1" customWidth="1"/>
    <col min="5896" max="5896" width="3.44140625" style="112" customWidth="1"/>
    <col min="5897" max="5897" width="13.6640625" style="112" customWidth="1"/>
    <col min="5898" max="6144" width="8.88671875" style="112"/>
    <col min="6145" max="6145" width="13.109375" style="112" customWidth="1"/>
    <col min="6146" max="6146" width="8.88671875" style="112"/>
    <col min="6147" max="6147" width="20.6640625" style="112" customWidth="1"/>
    <col min="6148" max="6148" width="51.33203125" style="112" customWidth="1"/>
    <col min="6149" max="6151" width="11.5546875" style="112" bestFit="1" customWidth="1"/>
    <col min="6152" max="6152" width="3.44140625" style="112" customWidth="1"/>
    <col min="6153" max="6153" width="13.6640625" style="112" customWidth="1"/>
    <col min="6154" max="6400" width="8.88671875" style="112"/>
    <col min="6401" max="6401" width="13.109375" style="112" customWidth="1"/>
    <col min="6402" max="6402" width="8.88671875" style="112"/>
    <col min="6403" max="6403" width="20.6640625" style="112" customWidth="1"/>
    <col min="6404" max="6404" width="51.33203125" style="112" customWidth="1"/>
    <col min="6405" max="6407" width="11.5546875" style="112" bestFit="1" customWidth="1"/>
    <col min="6408" max="6408" width="3.44140625" style="112" customWidth="1"/>
    <col min="6409" max="6409" width="13.6640625" style="112" customWidth="1"/>
    <col min="6410" max="6656" width="8.88671875" style="112"/>
    <col min="6657" max="6657" width="13.109375" style="112" customWidth="1"/>
    <col min="6658" max="6658" width="8.88671875" style="112"/>
    <col min="6659" max="6659" width="20.6640625" style="112" customWidth="1"/>
    <col min="6660" max="6660" width="51.33203125" style="112" customWidth="1"/>
    <col min="6661" max="6663" width="11.5546875" style="112" bestFit="1" customWidth="1"/>
    <col min="6664" max="6664" width="3.44140625" style="112" customWidth="1"/>
    <col min="6665" max="6665" width="13.6640625" style="112" customWidth="1"/>
    <col min="6666" max="6912" width="8.88671875" style="112"/>
    <col min="6913" max="6913" width="13.109375" style="112" customWidth="1"/>
    <col min="6914" max="6914" width="8.88671875" style="112"/>
    <col min="6915" max="6915" width="20.6640625" style="112" customWidth="1"/>
    <col min="6916" max="6916" width="51.33203125" style="112" customWidth="1"/>
    <col min="6917" max="6919" width="11.5546875" style="112" bestFit="1" customWidth="1"/>
    <col min="6920" max="6920" width="3.44140625" style="112" customWidth="1"/>
    <col min="6921" max="6921" width="13.6640625" style="112" customWidth="1"/>
    <col min="6922" max="7168" width="8.88671875" style="112"/>
    <col min="7169" max="7169" width="13.109375" style="112" customWidth="1"/>
    <col min="7170" max="7170" width="8.88671875" style="112"/>
    <col min="7171" max="7171" width="20.6640625" style="112" customWidth="1"/>
    <col min="7172" max="7172" width="51.33203125" style="112" customWidth="1"/>
    <col min="7173" max="7175" width="11.5546875" style="112" bestFit="1" customWidth="1"/>
    <col min="7176" max="7176" width="3.44140625" style="112" customWidth="1"/>
    <col min="7177" max="7177" width="13.6640625" style="112" customWidth="1"/>
    <col min="7178" max="7424" width="8.88671875" style="112"/>
    <col min="7425" max="7425" width="13.109375" style="112" customWidth="1"/>
    <col min="7426" max="7426" width="8.88671875" style="112"/>
    <col min="7427" max="7427" width="20.6640625" style="112" customWidth="1"/>
    <col min="7428" max="7428" width="51.33203125" style="112" customWidth="1"/>
    <col min="7429" max="7431" width="11.5546875" style="112" bestFit="1" customWidth="1"/>
    <col min="7432" max="7432" width="3.44140625" style="112" customWidth="1"/>
    <col min="7433" max="7433" width="13.6640625" style="112" customWidth="1"/>
    <col min="7434" max="7680" width="8.88671875" style="112"/>
    <col min="7681" max="7681" width="13.109375" style="112" customWidth="1"/>
    <col min="7682" max="7682" width="8.88671875" style="112"/>
    <col min="7683" max="7683" width="20.6640625" style="112" customWidth="1"/>
    <col min="7684" max="7684" width="51.33203125" style="112" customWidth="1"/>
    <col min="7685" max="7687" width="11.5546875" style="112" bestFit="1" customWidth="1"/>
    <col min="7688" max="7688" width="3.44140625" style="112" customWidth="1"/>
    <col min="7689" max="7689" width="13.6640625" style="112" customWidth="1"/>
    <col min="7690" max="7936" width="8.88671875" style="112"/>
    <col min="7937" max="7937" width="13.109375" style="112" customWidth="1"/>
    <col min="7938" max="7938" width="8.88671875" style="112"/>
    <col min="7939" max="7939" width="20.6640625" style="112" customWidth="1"/>
    <col min="7940" max="7940" width="51.33203125" style="112" customWidth="1"/>
    <col min="7941" max="7943" width="11.5546875" style="112" bestFit="1" customWidth="1"/>
    <col min="7944" max="7944" width="3.44140625" style="112" customWidth="1"/>
    <col min="7945" max="7945" width="13.6640625" style="112" customWidth="1"/>
    <col min="7946" max="8192" width="8.88671875" style="112"/>
    <col min="8193" max="8193" width="13.109375" style="112" customWidth="1"/>
    <col min="8194" max="8194" width="8.88671875" style="112"/>
    <col min="8195" max="8195" width="20.6640625" style="112" customWidth="1"/>
    <col min="8196" max="8196" width="51.33203125" style="112" customWidth="1"/>
    <col min="8197" max="8199" width="11.5546875" style="112" bestFit="1" customWidth="1"/>
    <col min="8200" max="8200" width="3.44140625" style="112" customWidth="1"/>
    <col min="8201" max="8201" width="13.6640625" style="112" customWidth="1"/>
    <col min="8202" max="8448" width="8.88671875" style="112"/>
    <col min="8449" max="8449" width="13.109375" style="112" customWidth="1"/>
    <col min="8450" max="8450" width="8.88671875" style="112"/>
    <col min="8451" max="8451" width="20.6640625" style="112" customWidth="1"/>
    <col min="8452" max="8452" width="51.33203125" style="112" customWidth="1"/>
    <col min="8453" max="8455" width="11.5546875" style="112" bestFit="1" customWidth="1"/>
    <col min="8456" max="8456" width="3.44140625" style="112" customWidth="1"/>
    <col min="8457" max="8457" width="13.6640625" style="112" customWidth="1"/>
    <col min="8458" max="8704" width="8.88671875" style="112"/>
    <col min="8705" max="8705" width="13.109375" style="112" customWidth="1"/>
    <col min="8706" max="8706" width="8.88671875" style="112"/>
    <col min="8707" max="8707" width="20.6640625" style="112" customWidth="1"/>
    <col min="8708" max="8708" width="51.33203125" style="112" customWidth="1"/>
    <col min="8709" max="8711" width="11.5546875" style="112" bestFit="1" customWidth="1"/>
    <col min="8712" max="8712" width="3.44140625" style="112" customWidth="1"/>
    <col min="8713" max="8713" width="13.6640625" style="112" customWidth="1"/>
    <col min="8714" max="8960" width="8.88671875" style="112"/>
    <col min="8961" max="8961" width="13.109375" style="112" customWidth="1"/>
    <col min="8962" max="8962" width="8.88671875" style="112"/>
    <col min="8963" max="8963" width="20.6640625" style="112" customWidth="1"/>
    <col min="8964" max="8964" width="51.33203125" style="112" customWidth="1"/>
    <col min="8965" max="8967" width="11.5546875" style="112" bestFit="1" customWidth="1"/>
    <col min="8968" max="8968" width="3.44140625" style="112" customWidth="1"/>
    <col min="8969" max="8969" width="13.6640625" style="112" customWidth="1"/>
    <col min="8970" max="9216" width="8.88671875" style="112"/>
    <col min="9217" max="9217" width="13.109375" style="112" customWidth="1"/>
    <col min="9218" max="9218" width="8.88671875" style="112"/>
    <col min="9219" max="9219" width="20.6640625" style="112" customWidth="1"/>
    <col min="9220" max="9220" width="51.33203125" style="112" customWidth="1"/>
    <col min="9221" max="9223" width="11.5546875" style="112" bestFit="1" customWidth="1"/>
    <col min="9224" max="9224" width="3.44140625" style="112" customWidth="1"/>
    <col min="9225" max="9225" width="13.6640625" style="112" customWidth="1"/>
    <col min="9226" max="9472" width="8.88671875" style="112"/>
    <col min="9473" max="9473" width="13.109375" style="112" customWidth="1"/>
    <col min="9474" max="9474" width="8.88671875" style="112"/>
    <col min="9475" max="9475" width="20.6640625" style="112" customWidth="1"/>
    <col min="9476" max="9476" width="51.33203125" style="112" customWidth="1"/>
    <col min="9477" max="9479" width="11.5546875" style="112" bestFit="1" customWidth="1"/>
    <col min="9480" max="9480" width="3.44140625" style="112" customWidth="1"/>
    <col min="9481" max="9481" width="13.6640625" style="112" customWidth="1"/>
    <col min="9482" max="9728" width="8.88671875" style="112"/>
    <col min="9729" max="9729" width="13.109375" style="112" customWidth="1"/>
    <col min="9730" max="9730" width="8.88671875" style="112"/>
    <col min="9731" max="9731" width="20.6640625" style="112" customWidth="1"/>
    <col min="9732" max="9732" width="51.33203125" style="112" customWidth="1"/>
    <col min="9733" max="9735" width="11.5546875" style="112" bestFit="1" customWidth="1"/>
    <col min="9736" max="9736" width="3.44140625" style="112" customWidth="1"/>
    <col min="9737" max="9737" width="13.6640625" style="112" customWidth="1"/>
    <col min="9738" max="9984" width="8.88671875" style="112"/>
    <col min="9985" max="9985" width="13.109375" style="112" customWidth="1"/>
    <col min="9986" max="9986" width="8.88671875" style="112"/>
    <col min="9987" max="9987" width="20.6640625" style="112" customWidth="1"/>
    <col min="9988" max="9988" width="51.33203125" style="112" customWidth="1"/>
    <col min="9989" max="9991" width="11.5546875" style="112" bestFit="1" customWidth="1"/>
    <col min="9992" max="9992" width="3.44140625" style="112" customWidth="1"/>
    <col min="9993" max="9993" width="13.6640625" style="112" customWidth="1"/>
    <col min="9994" max="10240" width="8.88671875" style="112"/>
    <col min="10241" max="10241" width="13.109375" style="112" customWidth="1"/>
    <col min="10242" max="10242" width="8.88671875" style="112"/>
    <col min="10243" max="10243" width="20.6640625" style="112" customWidth="1"/>
    <col min="10244" max="10244" width="51.33203125" style="112" customWidth="1"/>
    <col min="10245" max="10247" width="11.5546875" style="112" bestFit="1" customWidth="1"/>
    <col min="10248" max="10248" width="3.44140625" style="112" customWidth="1"/>
    <col min="10249" max="10249" width="13.6640625" style="112" customWidth="1"/>
    <col min="10250" max="10496" width="8.88671875" style="112"/>
    <col min="10497" max="10497" width="13.109375" style="112" customWidth="1"/>
    <col min="10498" max="10498" width="8.88671875" style="112"/>
    <col min="10499" max="10499" width="20.6640625" style="112" customWidth="1"/>
    <col min="10500" max="10500" width="51.33203125" style="112" customWidth="1"/>
    <col min="10501" max="10503" width="11.5546875" style="112" bestFit="1" customWidth="1"/>
    <col min="10504" max="10504" width="3.44140625" style="112" customWidth="1"/>
    <col min="10505" max="10505" width="13.6640625" style="112" customWidth="1"/>
    <col min="10506" max="10752" width="8.88671875" style="112"/>
    <col min="10753" max="10753" width="13.109375" style="112" customWidth="1"/>
    <col min="10754" max="10754" width="8.88671875" style="112"/>
    <col min="10755" max="10755" width="20.6640625" style="112" customWidth="1"/>
    <col min="10756" max="10756" width="51.33203125" style="112" customWidth="1"/>
    <col min="10757" max="10759" width="11.5546875" style="112" bestFit="1" customWidth="1"/>
    <col min="10760" max="10760" width="3.44140625" style="112" customWidth="1"/>
    <col min="10761" max="10761" width="13.6640625" style="112" customWidth="1"/>
    <col min="10762" max="11008" width="8.88671875" style="112"/>
    <col min="11009" max="11009" width="13.109375" style="112" customWidth="1"/>
    <col min="11010" max="11010" width="8.88671875" style="112"/>
    <col min="11011" max="11011" width="20.6640625" style="112" customWidth="1"/>
    <col min="11012" max="11012" width="51.33203125" style="112" customWidth="1"/>
    <col min="11013" max="11015" width="11.5546875" style="112" bestFit="1" customWidth="1"/>
    <col min="11016" max="11016" width="3.44140625" style="112" customWidth="1"/>
    <col min="11017" max="11017" width="13.6640625" style="112" customWidth="1"/>
    <col min="11018" max="11264" width="8.88671875" style="112"/>
    <col min="11265" max="11265" width="13.109375" style="112" customWidth="1"/>
    <col min="11266" max="11266" width="8.88671875" style="112"/>
    <col min="11267" max="11267" width="20.6640625" style="112" customWidth="1"/>
    <col min="11268" max="11268" width="51.33203125" style="112" customWidth="1"/>
    <col min="11269" max="11271" width="11.5546875" style="112" bestFit="1" customWidth="1"/>
    <col min="11272" max="11272" width="3.44140625" style="112" customWidth="1"/>
    <col min="11273" max="11273" width="13.6640625" style="112" customWidth="1"/>
    <col min="11274" max="11520" width="8.88671875" style="112"/>
    <col min="11521" max="11521" width="13.109375" style="112" customWidth="1"/>
    <col min="11522" max="11522" width="8.88671875" style="112"/>
    <col min="11523" max="11523" width="20.6640625" style="112" customWidth="1"/>
    <col min="11524" max="11524" width="51.33203125" style="112" customWidth="1"/>
    <col min="11525" max="11527" width="11.5546875" style="112" bestFit="1" customWidth="1"/>
    <col min="11528" max="11528" width="3.44140625" style="112" customWidth="1"/>
    <col min="11529" max="11529" width="13.6640625" style="112" customWidth="1"/>
    <col min="11530" max="11776" width="8.88671875" style="112"/>
    <col min="11777" max="11777" width="13.109375" style="112" customWidth="1"/>
    <col min="11778" max="11778" width="8.88671875" style="112"/>
    <col min="11779" max="11779" width="20.6640625" style="112" customWidth="1"/>
    <col min="11780" max="11780" width="51.33203125" style="112" customWidth="1"/>
    <col min="11781" max="11783" width="11.5546875" style="112" bestFit="1" customWidth="1"/>
    <col min="11784" max="11784" width="3.44140625" style="112" customWidth="1"/>
    <col min="11785" max="11785" width="13.6640625" style="112" customWidth="1"/>
    <col min="11786" max="12032" width="8.88671875" style="112"/>
    <col min="12033" max="12033" width="13.109375" style="112" customWidth="1"/>
    <col min="12034" max="12034" width="8.88671875" style="112"/>
    <col min="12035" max="12035" width="20.6640625" style="112" customWidth="1"/>
    <col min="12036" max="12036" width="51.33203125" style="112" customWidth="1"/>
    <col min="12037" max="12039" width="11.5546875" style="112" bestFit="1" customWidth="1"/>
    <col min="12040" max="12040" width="3.44140625" style="112" customWidth="1"/>
    <col min="12041" max="12041" width="13.6640625" style="112" customWidth="1"/>
    <col min="12042" max="12288" width="8.88671875" style="112"/>
    <col min="12289" max="12289" width="13.109375" style="112" customWidth="1"/>
    <col min="12290" max="12290" width="8.88671875" style="112"/>
    <col min="12291" max="12291" width="20.6640625" style="112" customWidth="1"/>
    <col min="12292" max="12292" width="51.33203125" style="112" customWidth="1"/>
    <col min="12293" max="12295" width="11.5546875" style="112" bestFit="1" customWidth="1"/>
    <col min="12296" max="12296" width="3.44140625" style="112" customWidth="1"/>
    <col min="12297" max="12297" width="13.6640625" style="112" customWidth="1"/>
    <col min="12298" max="12544" width="8.88671875" style="112"/>
    <col min="12545" max="12545" width="13.109375" style="112" customWidth="1"/>
    <col min="12546" max="12546" width="8.88671875" style="112"/>
    <col min="12547" max="12547" width="20.6640625" style="112" customWidth="1"/>
    <col min="12548" max="12548" width="51.33203125" style="112" customWidth="1"/>
    <col min="12549" max="12551" width="11.5546875" style="112" bestFit="1" customWidth="1"/>
    <col min="12552" max="12552" width="3.44140625" style="112" customWidth="1"/>
    <col min="12553" max="12553" width="13.6640625" style="112" customWidth="1"/>
    <col min="12554" max="12800" width="8.88671875" style="112"/>
    <col min="12801" max="12801" width="13.109375" style="112" customWidth="1"/>
    <col min="12802" max="12802" width="8.88671875" style="112"/>
    <col min="12803" max="12803" width="20.6640625" style="112" customWidth="1"/>
    <col min="12804" max="12804" width="51.33203125" style="112" customWidth="1"/>
    <col min="12805" max="12807" width="11.5546875" style="112" bestFit="1" customWidth="1"/>
    <col min="12808" max="12808" width="3.44140625" style="112" customWidth="1"/>
    <col min="12809" max="12809" width="13.6640625" style="112" customWidth="1"/>
    <col min="12810" max="13056" width="8.88671875" style="112"/>
    <col min="13057" max="13057" width="13.109375" style="112" customWidth="1"/>
    <col min="13058" max="13058" width="8.88671875" style="112"/>
    <col min="13059" max="13059" width="20.6640625" style="112" customWidth="1"/>
    <col min="13060" max="13060" width="51.33203125" style="112" customWidth="1"/>
    <col min="13061" max="13063" width="11.5546875" style="112" bestFit="1" customWidth="1"/>
    <col min="13064" max="13064" width="3.44140625" style="112" customWidth="1"/>
    <col min="13065" max="13065" width="13.6640625" style="112" customWidth="1"/>
    <col min="13066" max="13312" width="8.88671875" style="112"/>
    <col min="13313" max="13313" width="13.109375" style="112" customWidth="1"/>
    <col min="13314" max="13314" width="8.88671875" style="112"/>
    <col min="13315" max="13315" width="20.6640625" style="112" customWidth="1"/>
    <col min="13316" max="13316" width="51.33203125" style="112" customWidth="1"/>
    <col min="13317" max="13319" width="11.5546875" style="112" bestFit="1" customWidth="1"/>
    <col min="13320" max="13320" width="3.44140625" style="112" customWidth="1"/>
    <col min="13321" max="13321" width="13.6640625" style="112" customWidth="1"/>
    <col min="13322" max="13568" width="8.88671875" style="112"/>
    <col min="13569" max="13569" width="13.109375" style="112" customWidth="1"/>
    <col min="13570" max="13570" width="8.88671875" style="112"/>
    <col min="13571" max="13571" width="20.6640625" style="112" customWidth="1"/>
    <col min="13572" max="13572" width="51.33203125" style="112" customWidth="1"/>
    <col min="13573" max="13575" width="11.5546875" style="112" bestFit="1" customWidth="1"/>
    <col min="13576" max="13576" width="3.44140625" style="112" customWidth="1"/>
    <col min="13577" max="13577" width="13.6640625" style="112" customWidth="1"/>
    <col min="13578" max="13824" width="8.88671875" style="112"/>
    <col min="13825" max="13825" width="13.109375" style="112" customWidth="1"/>
    <col min="13826" max="13826" width="8.88671875" style="112"/>
    <col min="13827" max="13827" width="20.6640625" style="112" customWidth="1"/>
    <col min="13828" max="13828" width="51.33203125" style="112" customWidth="1"/>
    <col min="13829" max="13831" width="11.5546875" style="112" bestFit="1" customWidth="1"/>
    <col min="13832" max="13832" width="3.44140625" style="112" customWidth="1"/>
    <col min="13833" max="13833" width="13.6640625" style="112" customWidth="1"/>
    <col min="13834" max="14080" width="8.88671875" style="112"/>
    <col min="14081" max="14081" width="13.109375" style="112" customWidth="1"/>
    <col min="14082" max="14082" width="8.88671875" style="112"/>
    <col min="14083" max="14083" width="20.6640625" style="112" customWidth="1"/>
    <col min="14084" max="14084" width="51.33203125" style="112" customWidth="1"/>
    <col min="14085" max="14087" width="11.5546875" style="112" bestFit="1" customWidth="1"/>
    <col min="14088" max="14088" width="3.44140625" style="112" customWidth="1"/>
    <col min="14089" max="14089" width="13.6640625" style="112" customWidth="1"/>
    <col min="14090" max="14336" width="8.88671875" style="112"/>
    <col min="14337" max="14337" width="13.109375" style="112" customWidth="1"/>
    <col min="14338" max="14338" width="8.88671875" style="112"/>
    <col min="14339" max="14339" width="20.6640625" style="112" customWidth="1"/>
    <col min="14340" max="14340" width="51.33203125" style="112" customWidth="1"/>
    <col min="14341" max="14343" width="11.5546875" style="112" bestFit="1" customWidth="1"/>
    <col min="14344" max="14344" width="3.44140625" style="112" customWidth="1"/>
    <col min="14345" max="14345" width="13.6640625" style="112" customWidth="1"/>
    <col min="14346" max="14592" width="8.88671875" style="112"/>
    <col min="14593" max="14593" width="13.109375" style="112" customWidth="1"/>
    <col min="14594" max="14594" width="8.88671875" style="112"/>
    <col min="14595" max="14595" width="20.6640625" style="112" customWidth="1"/>
    <col min="14596" max="14596" width="51.33203125" style="112" customWidth="1"/>
    <col min="14597" max="14599" width="11.5546875" style="112" bestFit="1" customWidth="1"/>
    <col min="14600" max="14600" width="3.44140625" style="112" customWidth="1"/>
    <col min="14601" max="14601" width="13.6640625" style="112" customWidth="1"/>
    <col min="14602" max="14848" width="8.88671875" style="112"/>
    <col min="14849" max="14849" width="13.109375" style="112" customWidth="1"/>
    <col min="14850" max="14850" width="8.88671875" style="112"/>
    <col min="14851" max="14851" width="20.6640625" style="112" customWidth="1"/>
    <col min="14852" max="14852" width="51.33203125" style="112" customWidth="1"/>
    <col min="14853" max="14855" width="11.5546875" style="112" bestFit="1" customWidth="1"/>
    <col min="14856" max="14856" width="3.44140625" style="112" customWidth="1"/>
    <col min="14857" max="14857" width="13.6640625" style="112" customWidth="1"/>
    <col min="14858" max="15104" width="8.88671875" style="112"/>
    <col min="15105" max="15105" width="13.109375" style="112" customWidth="1"/>
    <col min="15106" max="15106" width="8.88671875" style="112"/>
    <col min="15107" max="15107" width="20.6640625" style="112" customWidth="1"/>
    <col min="15108" max="15108" width="51.33203125" style="112" customWidth="1"/>
    <col min="15109" max="15111" width="11.5546875" style="112" bestFit="1" customWidth="1"/>
    <col min="15112" max="15112" width="3.44140625" style="112" customWidth="1"/>
    <col min="15113" max="15113" width="13.6640625" style="112" customWidth="1"/>
    <col min="15114" max="15360" width="8.88671875" style="112"/>
    <col min="15361" max="15361" width="13.109375" style="112" customWidth="1"/>
    <col min="15362" max="15362" width="8.88671875" style="112"/>
    <col min="15363" max="15363" width="20.6640625" style="112" customWidth="1"/>
    <col min="15364" max="15364" width="51.33203125" style="112" customWidth="1"/>
    <col min="15365" max="15367" width="11.5546875" style="112" bestFit="1" customWidth="1"/>
    <col min="15368" max="15368" width="3.44140625" style="112" customWidth="1"/>
    <col min="15369" max="15369" width="13.6640625" style="112" customWidth="1"/>
    <col min="15370" max="15616" width="8.88671875" style="112"/>
    <col min="15617" max="15617" width="13.109375" style="112" customWidth="1"/>
    <col min="15618" max="15618" width="8.88671875" style="112"/>
    <col min="15619" max="15619" width="20.6640625" style="112" customWidth="1"/>
    <col min="15620" max="15620" width="51.33203125" style="112" customWidth="1"/>
    <col min="15621" max="15623" width="11.5546875" style="112" bestFit="1" customWidth="1"/>
    <col min="15624" max="15624" width="3.44140625" style="112" customWidth="1"/>
    <col min="15625" max="15625" width="13.6640625" style="112" customWidth="1"/>
    <col min="15626" max="15872" width="8.88671875" style="112"/>
    <col min="15873" max="15873" width="13.109375" style="112" customWidth="1"/>
    <col min="15874" max="15874" width="8.88671875" style="112"/>
    <col min="15875" max="15875" width="20.6640625" style="112" customWidth="1"/>
    <col min="15876" max="15876" width="51.33203125" style="112" customWidth="1"/>
    <col min="15877" max="15879" width="11.5546875" style="112" bestFit="1" customWidth="1"/>
    <col min="15880" max="15880" width="3.44140625" style="112" customWidth="1"/>
    <col min="15881" max="15881" width="13.6640625" style="112" customWidth="1"/>
    <col min="15882" max="16128" width="8.88671875" style="112"/>
    <col min="16129" max="16129" width="13.109375" style="112" customWidth="1"/>
    <col min="16130" max="16130" width="8.88671875" style="112"/>
    <col min="16131" max="16131" width="20.6640625" style="112" customWidth="1"/>
    <col min="16132" max="16132" width="51.33203125" style="112" customWidth="1"/>
    <col min="16133" max="16135" width="11.5546875" style="112" bestFit="1" customWidth="1"/>
    <col min="16136" max="16136" width="3.44140625" style="112" customWidth="1"/>
    <col min="16137" max="16137" width="13.6640625" style="112" customWidth="1"/>
    <col min="16138" max="16384" width="8.88671875" style="112"/>
  </cols>
  <sheetData>
    <row r="1" spans="1:13" ht="33" customHeight="1" thickBot="1" x14ac:dyDescent="0.3"/>
    <row r="2" spans="1:13" ht="42.75" customHeight="1" thickBot="1" x14ac:dyDescent="0.55000000000000004">
      <c r="B2" s="346" t="s">
        <v>61</v>
      </c>
      <c r="C2" s="347"/>
      <c r="D2" s="347"/>
      <c r="E2" s="347"/>
      <c r="F2" s="347"/>
      <c r="G2" s="347"/>
      <c r="H2" s="347"/>
      <c r="I2" s="348"/>
    </row>
    <row r="3" spans="1:13" s="114" customFormat="1" ht="21" x14ac:dyDescent="0.4">
      <c r="B3" s="349" t="s">
        <v>62</v>
      </c>
      <c r="C3" s="350"/>
      <c r="D3" s="350"/>
      <c r="E3" s="350"/>
      <c r="F3" s="350"/>
      <c r="G3" s="350"/>
      <c r="H3" s="350"/>
      <c r="I3" s="351"/>
    </row>
    <row r="4" spans="1:13" ht="28.5" customHeight="1" thickBot="1" x14ac:dyDescent="0.3">
      <c r="B4" s="115" t="s">
        <v>63</v>
      </c>
      <c r="C4" s="116" t="s">
        <v>0</v>
      </c>
      <c r="D4" s="117" t="s">
        <v>1</v>
      </c>
      <c r="E4" s="117" t="s">
        <v>64</v>
      </c>
      <c r="F4" s="117" t="s">
        <v>19</v>
      </c>
      <c r="G4" s="118" t="s">
        <v>65</v>
      </c>
      <c r="H4" s="117"/>
      <c r="I4" s="119" t="s">
        <v>66</v>
      </c>
    </row>
    <row r="5" spans="1:13" ht="8.25" customHeight="1" x14ac:dyDescent="0.25">
      <c r="B5" s="120"/>
      <c r="G5" s="121"/>
      <c r="I5" s="122"/>
    </row>
    <row r="6" spans="1:13" ht="17.399999999999999" x14ac:dyDescent="0.3">
      <c r="B6" s="123"/>
      <c r="C6" s="124"/>
      <c r="D6" s="125"/>
      <c r="E6" s="126"/>
      <c r="F6" s="126"/>
      <c r="G6" s="126"/>
      <c r="H6" s="125"/>
      <c r="I6" s="127"/>
    </row>
    <row r="7" spans="1:13" ht="39" customHeight="1" thickBot="1" x14ac:dyDescent="0.35">
      <c r="B7" s="128"/>
      <c r="C7" s="129">
        <v>9780764237034</v>
      </c>
      <c r="D7" s="130" t="s">
        <v>67</v>
      </c>
      <c r="E7" s="131">
        <v>24.97</v>
      </c>
      <c r="F7" s="126">
        <v>14.99</v>
      </c>
      <c r="G7" s="126">
        <f>E7-F7</f>
        <v>9.9799999999999986</v>
      </c>
      <c r="H7" s="125"/>
      <c r="I7" s="132">
        <f>B7*G7</f>
        <v>0</v>
      </c>
    </row>
    <row r="8" spans="1:13" ht="42.75" customHeight="1" thickBot="1" x14ac:dyDescent="0.35">
      <c r="B8" s="123"/>
      <c r="C8" s="133" t="s">
        <v>68</v>
      </c>
      <c r="D8" s="134" t="s">
        <v>69</v>
      </c>
      <c r="E8" s="126" t="s">
        <v>68</v>
      </c>
      <c r="F8" s="126" t="s">
        <v>68</v>
      </c>
      <c r="G8" s="126" t="s">
        <v>68</v>
      </c>
      <c r="H8" s="125"/>
      <c r="I8" s="135" t="s">
        <v>68</v>
      </c>
    </row>
    <row r="9" spans="1:13" ht="18" thickBot="1" x14ac:dyDescent="0.35">
      <c r="B9" s="123"/>
      <c r="C9" s="124"/>
      <c r="D9" s="136" t="s">
        <v>70</v>
      </c>
      <c r="E9" s="125" t="s">
        <v>71</v>
      </c>
      <c r="F9" s="125"/>
      <c r="G9" s="125"/>
      <c r="H9" s="137"/>
      <c r="I9" s="135">
        <f>SUM(I6:I8)</f>
        <v>0</v>
      </c>
    </row>
    <row r="10" spans="1:13" ht="9" customHeight="1" x14ac:dyDescent="0.25">
      <c r="B10" s="138"/>
      <c r="I10" s="139"/>
    </row>
    <row r="11" spans="1:13" ht="25.5" customHeight="1" x14ac:dyDescent="0.25">
      <c r="B11" s="352" t="s">
        <v>72</v>
      </c>
      <c r="C11" s="353"/>
      <c r="D11" s="353"/>
      <c r="E11" s="353"/>
      <c r="F11" s="353"/>
      <c r="G11" s="353"/>
      <c r="H11" s="353"/>
      <c r="I11" s="354"/>
    </row>
    <row r="12" spans="1:13" x14ac:dyDescent="0.25">
      <c r="B12" s="355"/>
      <c r="C12" s="356"/>
      <c r="D12" s="356"/>
      <c r="E12" s="356"/>
      <c r="F12" s="356"/>
      <c r="G12" s="356"/>
      <c r="H12" s="356"/>
      <c r="I12" s="357"/>
    </row>
    <row r="13" spans="1:13" x14ac:dyDescent="0.25">
      <c r="B13" s="140" t="s">
        <v>63</v>
      </c>
      <c r="C13" s="141" t="s">
        <v>0</v>
      </c>
      <c r="D13" s="142" t="s">
        <v>1</v>
      </c>
      <c r="E13" s="142"/>
      <c r="F13" s="141" t="s">
        <v>64</v>
      </c>
      <c r="G13" s="143"/>
      <c r="H13" s="142"/>
      <c r="I13" s="144" t="s">
        <v>73</v>
      </c>
    </row>
    <row r="14" spans="1:13" ht="17.399999999999999" x14ac:dyDescent="0.3">
      <c r="A14" s="125"/>
      <c r="B14" s="145"/>
      <c r="C14" s="146"/>
      <c r="D14" s="147"/>
      <c r="F14" s="147"/>
      <c r="G14" s="148" t="s">
        <v>74</v>
      </c>
      <c r="I14" s="149">
        <f>B14*F14</f>
        <v>0</v>
      </c>
    </row>
    <row r="15" spans="1:13" ht="17.399999999999999" x14ac:dyDescent="0.3">
      <c r="A15" s="125"/>
      <c r="B15" s="145"/>
      <c r="C15" s="146"/>
      <c r="D15" s="147"/>
      <c r="F15" s="147"/>
      <c r="G15" s="148" t="s">
        <v>74</v>
      </c>
      <c r="I15" s="149">
        <f t="shared" ref="I15:I24" si="0">B15*F15</f>
        <v>0</v>
      </c>
      <c r="M15" s="150"/>
    </row>
    <row r="16" spans="1:13" ht="17.399999999999999" x14ac:dyDescent="0.3">
      <c r="A16" s="125"/>
      <c r="B16" s="145"/>
      <c r="C16" s="146"/>
      <c r="D16" s="147"/>
      <c r="F16" s="147"/>
      <c r="G16" s="148" t="s">
        <v>74</v>
      </c>
      <c r="I16" s="149">
        <f t="shared" si="0"/>
        <v>0</v>
      </c>
      <c r="M16" s="150"/>
    </row>
    <row r="17" spans="1:13" ht="17.399999999999999" x14ac:dyDescent="0.3">
      <c r="A17" s="125"/>
      <c r="B17" s="145"/>
      <c r="C17" s="146"/>
      <c r="D17" s="147"/>
      <c r="F17" s="147"/>
      <c r="G17" s="148" t="s">
        <v>74</v>
      </c>
      <c r="I17" s="149">
        <f t="shared" si="0"/>
        <v>0</v>
      </c>
      <c r="M17" s="150"/>
    </row>
    <row r="18" spans="1:13" ht="17.399999999999999" x14ac:dyDescent="0.3">
      <c r="A18" s="125"/>
      <c r="B18" s="145"/>
      <c r="C18" s="146"/>
      <c r="D18" s="147"/>
      <c r="F18" s="147"/>
      <c r="G18" s="148" t="s">
        <v>74</v>
      </c>
      <c r="I18" s="149">
        <f t="shared" si="0"/>
        <v>0</v>
      </c>
      <c r="M18" s="150"/>
    </row>
    <row r="19" spans="1:13" ht="17.399999999999999" x14ac:dyDescent="0.3">
      <c r="A19" s="125"/>
      <c r="B19" s="145"/>
      <c r="C19" s="146"/>
      <c r="D19" s="147"/>
      <c r="F19" s="147"/>
      <c r="G19" s="148" t="s">
        <v>74</v>
      </c>
      <c r="I19" s="149">
        <f>B19*F19</f>
        <v>0</v>
      </c>
      <c r="M19" s="150"/>
    </row>
    <row r="20" spans="1:13" ht="17.399999999999999" x14ac:dyDescent="0.3">
      <c r="A20" s="125"/>
      <c r="B20" s="145"/>
      <c r="C20" s="146"/>
      <c r="D20" s="147"/>
      <c r="F20" s="147"/>
      <c r="G20" s="148" t="s">
        <v>74</v>
      </c>
      <c r="I20" s="149">
        <f>B20*F20</f>
        <v>0</v>
      </c>
      <c r="M20" s="150"/>
    </row>
    <row r="21" spans="1:13" ht="17.399999999999999" x14ac:dyDescent="0.3">
      <c r="A21" s="125"/>
      <c r="B21" s="145"/>
      <c r="C21" s="146"/>
      <c r="D21" s="147"/>
      <c r="F21" s="147"/>
      <c r="G21" s="148" t="s">
        <v>74</v>
      </c>
      <c r="I21" s="149">
        <f>B21*F21</f>
        <v>0</v>
      </c>
      <c r="M21" s="150"/>
    </row>
    <row r="22" spans="1:13" ht="17.399999999999999" x14ac:dyDescent="0.3">
      <c r="A22" s="125"/>
      <c r="B22" s="145"/>
      <c r="C22" s="146"/>
      <c r="D22" s="147"/>
      <c r="F22" s="147"/>
      <c r="G22" s="148" t="s">
        <v>74</v>
      </c>
      <c r="I22" s="149">
        <f t="shared" si="0"/>
        <v>0</v>
      </c>
      <c r="M22" s="150"/>
    </row>
    <row r="23" spans="1:13" ht="17.399999999999999" x14ac:dyDescent="0.3">
      <c r="A23" s="125"/>
      <c r="B23" s="145"/>
      <c r="C23" s="146"/>
      <c r="D23" s="147"/>
      <c r="F23" s="147"/>
      <c r="G23" s="148" t="s">
        <v>74</v>
      </c>
      <c r="I23" s="149">
        <f t="shared" si="0"/>
        <v>0</v>
      </c>
      <c r="M23" s="150"/>
    </row>
    <row r="24" spans="1:13" ht="17.399999999999999" x14ac:dyDescent="0.3">
      <c r="A24" s="125"/>
      <c r="B24" s="145"/>
      <c r="C24" s="146"/>
      <c r="D24" s="147"/>
      <c r="F24" s="151"/>
      <c r="G24" s="148" t="s">
        <v>74</v>
      </c>
      <c r="I24" s="149">
        <f t="shared" si="0"/>
        <v>0</v>
      </c>
      <c r="M24" s="150"/>
    </row>
    <row r="25" spans="1:13" ht="6" customHeight="1" x14ac:dyDescent="0.3">
      <c r="A25" s="125"/>
      <c r="B25" s="358"/>
      <c r="C25" s="359"/>
      <c r="D25" s="359"/>
      <c r="E25" s="359"/>
      <c r="I25" s="139"/>
      <c r="M25" s="150"/>
    </row>
    <row r="26" spans="1:13" ht="17.399999999999999" x14ac:dyDescent="0.3">
      <c r="A26" s="125"/>
      <c r="B26" s="358"/>
      <c r="C26" s="359"/>
      <c r="D26" s="359"/>
      <c r="E26" s="359"/>
      <c r="F26" s="112" t="s">
        <v>75</v>
      </c>
      <c r="I26" s="152">
        <f>SUM(I14:I25)</f>
        <v>0</v>
      </c>
      <c r="M26" s="150"/>
    </row>
    <row r="27" spans="1:13" ht="4.5" customHeight="1" x14ac:dyDescent="0.25">
      <c r="B27" s="360"/>
      <c r="C27" s="361"/>
      <c r="D27" s="361"/>
      <c r="E27" s="361"/>
      <c r="F27" s="153"/>
      <c r="G27" s="153"/>
      <c r="H27" s="153"/>
      <c r="I27" s="154"/>
    </row>
    <row r="28" spans="1:13" ht="15.6" x14ac:dyDescent="0.3">
      <c r="B28" s="155"/>
      <c r="C28" s="112"/>
      <c r="I28" s="139"/>
    </row>
    <row r="29" spans="1:13" x14ac:dyDescent="0.25">
      <c r="B29" s="362" t="s">
        <v>6</v>
      </c>
      <c r="C29" s="344"/>
      <c r="D29" s="344"/>
      <c r="I29" s="139"/>
    </row>
    <row r="30" spans="1:13" x14ac:dyDescent="0.25">
      <c r="B30" s="344"/>
      <c r="C30" s="344"/>
      <c r="D30" s="344"/>
      <c r="I30" s="139"/>
    </row>
    <row r="31" spans="1:13" x14ac:dyDescent="0.25">
      <c r="B31" s="343" t="s">
        <v>41</v>
      </c>
      <c r="C31" s="344"/>
      <c r="D31" s="344"/>
      <c r="I31" s="139"/>
    </row>
    <row r="32" spans="1:13" x14ac:dyDescent="0.25">
      <c r="B32" s="344"/>
      <c r="C32" s="344"/>
      <c r="D32" s="344"/>
      <c r="I32" s="139"/>
    </row>
    <row r="33" spans="2:9" x14ac:dyDescent="0.25">
      <c r="B33" s="343" t="s">
        <v>41</v>
      </c>
      <c r="C33" s="344"/>
      <c r="D33" s="344"/>
      <c r="I33" s="139"/>
    </row>
    <row r="34" spans="2:9" x14ac:dyDescent="0.25">
      <c r="B34" s="344"/>
      <c r="C34" s="344"/>
      <c r="D34" s="344"/>
      <c r="I34" s="139"/>
    </row>
    <row r="35" spans="2:9" x14ac:dyDescent="0.25">
      <c r="B35" s="345" t="s">
        <v>76</v>
      </c>
      <c r="C35" s="344"/>
      <c r="D35" s="344"/>
      <c r="I35" s="139"/>
    </row>
    <row r="36" spans="2:9" x14ac:dyDescent="0.25">
      <c r="B36" s="344"/>
      <c r="C36" s="344"/>
      <c r="D36" s="344"/>
      <c r="I36" s="139"/>
    </row>
    <row r="37" spans="2:9" x14ac:dyDescent="0.25">
      <c r="B37" s="156"/>
      <c r="C37" s="157"/>
      <c r="D37" s="158"/>
      <c r="E37" s="153"/>
      <c r="F37" s="153"/>
      <c r="G37" s="153"/>
      <c r="H37" s="153"/>
      <c r="I37" s="154"/>
    </row>
    <row r="38" spans="2:9" ht="31.5" customHeight="1" x14ac:dyDescent="0.3">
      <c r="B38" s="159" t="s">
        <v>77</v>
      </c>
      <c r="C38" s="112"/>
    </row>
    <row r="39" spans="2:9" ht="15.6" x14ac:dyDescent="0.3">
      <c r="B39" s="160" t="s">
        <v>78</v>
      </c>
      <c r="C39" s="112"/>
      <c r="F39" s="112" t="s">
        <v>79</v>
      </c>
      <c r="H39" s="161"/>
    </row>
  </sheetData>
  <mergeCells count="8">
    <mergeCell ref="B33:D34"/>
    <mergeCell ref="B35:D36"/>
    <mergeCell ref="B2:I2"/>
    <mergeCell ref="B3:I3"/>
    <mergeCell ref="B11:I12"/>
    <mergeCell ref="B25:E27"/>
    <mergeCell ref="B29:D30"/>
    <mergeCell ref="B31:D32"/>
  </mergeCells>
  <pageMargins left="0.25" right="0.25" top="0.4" bottom="0.4" header="0" footer="0"/>
  <pageSetup scale="76" orientation="portrait" r:id="rId1"/>
  <headerFooter alignWithMargins="0">
    <oddHeader>&amp;C&amp;"Arial,Bold"&amp;18Baker Publishing Group
6030 East Fulton Road 
Ada, MI 49301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0A3F7-1D52-42E8-ABA3-A555ACED61CA}">
  <sheetPr>
    <pageSetUpPr fitToPage="1"/>
  </sheetPr>
  <dimension ref="A1:K22"/>
  <sheetViews>
    <sheetView workbookViewId="0">
      <selection activeCell="A22" sqref="A22"/>
    </sheetView>
  </sheetViews>
  <sheetFormatPr defaultColWidth="9.109375" defaultRowHeight="14.4" x14ac:dyDescent="0.3"/>
  <cols>
    <col min="1" max="1" width="14.5546875" style="83" customWidth="1"/>
    <col min="2" max="2" width="14.109375" style="84" bestFit="1" customWidth="1"/>
    <col min="3" max="3" width="18.6640625" style="84" customWidth="1"/>
    <col min="4" max="4" width="9.6640625" style="85" bestFit="1" customWidth="1"/>
    <col min="5" max="5" width="9.109375" style="93"/>
    <col min="6" max="6" width="7" style="93" bestFit="1" customWidth="1"/>
    <col min="7" max="7" width="8.109375" style="93" bestFit="1" customWidth="1"/>
    <col min="8" max="8" width="10.44140625" style="83" bestFit="1" customWidth="1"/>
    <col min="9" max="9" width="11.33203125" style="83" customWidth="1"/>
    <col min="10" max="10" width="25" style="85" customWidth="1"/>
    <col min="11" max="11" width="11.44140625" style="86" customWidth="1"/>
    <col min="12" max="16384" width="9.109375" style="86"/>
  </cols>
  <sheetData>
    <row r="1" spans="1:11" x14ac:dyDescent="0.3">
      <c r="C1" s="329" t="s">
        <v>80</v>
      </c>
      <c r="D1" s="330"/>
      <c r="E1" s="330"/>
      <c r="F1" s="330"/>
      <c r="G1" s="330"/>
      <c r="H1" s="330"/>
      <c r="I1" s="330"/>
    </row>
    <row r="2" spans="1:11" x14ac:dyDescent="0.3">
      <c r="C2" s="330"/>
      <c r="D2" s="330"/>
      <c r="E2" s="330"/>
      <c r="F2" s="330"/>
      <c r="G2" s="330"/>
      <c r="H2" s="330"/>
      <c r="I2" s="330"/>
    </row>
    <row r="3" spans="1:11" x14ac:dyDescent="0.3">
      <c r="C3" s="330"/>
      <c r="D3" s="330"/>
      <c r="E3" s="330"/>
      <c r="F3" s="330"/>
      <c r="G3" s="330"/>
      <c r="H3" s="330"/>
      <c r="I3" s="330"/>
    </row>
    <row r="4" spans="1:11" x14ac:dyDescent="0.3">
      <c r="C4" s="330"/>
      <c r="D4" s="330"/>
      <c r="E4" s="330"/>
      <c r="F4" s="330"/>
      <c r="G4" s="330"/>
      <c r="H4" s="330"/>
      <c r="I4" s="330"/>
    </row>
    <row r="5" spans="1:11" ht="15" customHeight="1" x14ac:dyDescent="0.3">
      <c r="C5" s="330"/>
      <c r="D5" s="330"/>
      <c r="E5" s="330"/>
      <c r="F5" s="330"/>
      <c r="G5" s="330"/>
      <c r="H5" s="330"/>
      <c r="I5" s="330"/>
    </row>
    <row r="6" spans="1:11" ht="15" customHeight="1" x14ac:dyDescent="0.3">
      <c r="C6" s="330"/>
      <c r="D6" s="330"/>
      <c r="E6" s="330"/>
      <c r="F6" s="330"/>
      <c r="G6" s="330"/>
      <c r="H6" s="330"/>
      <c r="I6" s="330"/>
    </row>
    <row r="9" spans="1:11" ht="12" customHeight="1" x14ac:dyDescent="0.3">
      <c r="A9" s="331"/>
      <c r="B9" s="369"/>
      <c r="C9" s="369"/>
      <c r="D9" s="369"/>
      <c r="E9" s="369"/>
      <c r="F9" s="369"/>
      <c r="G9" s="369"/>
      <c r="H9" s="369"/>
      <c r="I9" s="369"/>
      <c r="J9" s="369"/>
    </row>
    <row r="10" spans="1:11" s="85" customFormat="1" ht="43.2" x14ac:dyDescent="0.3">
      <c r="A10" s="110" t="s">
        <v>81</v>
      </c>
      <c r="B10" s="88" t="s">
        <v>0</v>
      </c>
      <c r="C10" s="110" t="s">
        <v>43</v>
      </c>
      <c r="D10" s="89" t="s">
        <v>44</v>
      </c>
      <c r="E10" s="89" t="s">
        <v>19</v>
      </c>
      <c r="F10" s="89" t="s">
        <v>82</v>
      </c>
      <c r="G10" s="89" t="s">
        <v>83</v>
      </c>
      <c r="H10" s="110" t="s">
        <v>45</v>
      </c>
      <c r="I10" s="110" t="s">
        <v>84</v>
      </c>
      <c r="J10" s="333" t="s">
        <v>46</v>
      </c>
      <c r="K10" s="334"/>
    </row>
    <row r="11" spans="1:11" s="85" customFormat="1" ht="22.8" x14ac:dyDescent="0.3">
      <c r="A11" s="162"/>
      <c r="B11" s="163">
        <v>602507447380</v>
      </c>
      <c r="C11" s="164" t="s">
        <v>85</v>
      </c>
      <c r="D11" s="165">
        <v>11.99</v>
      </c>
      <c r="E11" s="165">
        <v>7.99</v>
      </c>
      <c r="F11" s="166">
        <v>4.79</v>
      </c>
      <c r="G11" s="166">
        <v>2.4</v>
      </c>
      <c r="H11" s="162"/>
      <c r="I11" s="162">
        <f t="shared" ref="I11" si="0">SUM(G11*H11)</f>
        <v>0</v>
      </c>
      <c r="J11" s="370"/>
      <c r="K11" s="371"/>
    </row>
    <row r="12" spans="1:11" s="85" customFormat="1" x14ac:dyDescent="0.3">
      <c r="A12" s="162"/>
      <c r="B12" s="163"/>
      <c r="C12" s="167"/>
      <c r="D12" s="165"/>
      <c r="E12" s="165"/>
      <c r="F12" s="168"/>
      <c r="G12" s="168"/>
      <c r="H12" s="162"/>
      <c r="I12" s="162"/>
      <c r="J12" s="370"/>
      <c r="K12" s="371"/>
    </row>
    <row r="14" spans="1:11" ht="15" thickBot="1" x14ac:dyDescent="0.35">
      <c r="H14" s="93" t="s">
        <v>4</v>
      </c>
      <c r="I14" s="94">
        <f>SUM(I11:I13)</f>
        <v>0</v>
      </c>
    </row>
    <row r="15" spans="1:11" ht="15" thickTop="1" x14ac:dyDescent="0.3">
      <c r="H15" s="169"/>
    </row>
    <row r="16" spans="1:11" ht="15" thickBot="1" x14ac:dyDescent="0.35">
      <c r="A16" s="96" t="s">
        <v>47</v>
      </c>
      <c r="B16" s="363"/>
      <c r="C16" s="364"/>
      <c r="D16" s="364"/>
      <c r="E16" s="364"/>
      <c r="F16" s="364"/>
      <c r="G16" s="365"/>
    </row>
    <row r="17" spans="1:11" x14ac:dyDescent="0.3">
      <c r="A17" s="97" t="s">
        <v>48</v>
      </c>
      <c r="B17" s="363"/>
      <c r="C17" s="364"/>
      <c r="D17" s="364"/>
      <c r="E17" s="364"/>
      <c r="F17" s="364"/>
      <c r="G17" s="365"/>
      <c r="J17" s="98" t="s">
        <v>49</v>
      </c>
      <c r="K17" s="99"/>
    </row>
    <row r="18" spans="1:11" x14ac:dyDescent="0.3">
      <c r="A18" s="100" t="s">
        <v>42</v>
      </c>
      <c r="B18" s="363"/>
      <c r="C18" s="364"/>
      <c r="D18" s="364"/>
      <c r="E18" s="364"/>
      <c r="F18" s="364"/>
      <c r="G18" s="365"/>
      <c r="J18" s="170" t="s">
        <v>50</v>
      </c>
      <c r="K18" s="102"/>
    </row>
    <row r="19" spans="1:11" x14ac:dyDescent="0.3">
      <c r="A19" s="96" t="s">
        <v>41</v>
      </c>
      <c r="B19" s="363"/>
      <c r="C19" s="364"/>
      <c r="D19" s="364"/>
      <c r="E19" s="364"/>
      <c r="F19" s="364"/>
      <c r="G19" s="365"/>
      <c r="J19" s="171" t="s">
        <v>55</v>
      </c>
      <c r="K19" s="172"/>
    </row>
    <row r="20" spans="1:11" ht="15" thickBot="1" x14ac:dyDescent="0.35">
      <c r="A20" s="96" t="s">
        <v>41</v>
      </c>
      <c r="B20" s="366"/>
      <c r="C20" s="367"/>
      <c r="D20" s="367"/>
      <c r="E20" s="367"/>
      <c r="F20" s="367"/>
      <c r="G20" s="368"/>
      <c r="J20" s="103" t="s">
        <v>51</v>
      </c>
      <c r="K20" s="104"/>
    </row>
    <row r="21" spans="1:11" x14ac:dyDescent="0.3">
      <c r="A21" s="96" t="s">
        <v>52</v>
      </c>
      <c r="B21" s="363"/>
      <c r="C21" s="364"/>
      <c r="D21" s="407" t="s">
        <v>53</v>
      </c>
      <c r="E21" s="404" t="s">
        <v>54</v>
      </c>
      <c r="F21" s="405"/>
      <c r="G21" s="406"/>
      <c r="J21" s="173"/>
      <c r="K21" s="173"/>
    </row>
    <row r="22" spans="1:11" x14ac:dyDescent="0.3">
      <c r="J22" s="174"/>
      <c r="K22" s="174"/>
    </row>
  </sheetData>
  <mergeCells count="12">
    <mergeCell ref="B16:G16"/>
    <mergeCell ref="C1:I6"/>
    <mergeCell ref="A9:J9"/>
    <mergeCell ref="J10:K10"/>
    <mergeCell ref="J11:K11"/>
    <mergeCell ref="J12:K12"/>
    <mergeCell ref="B17:G17"/>
    <mergeCell ref="B18:G18"/>
    <mergeCell ref="B19:G19"/>
    <mergeCell ref="B20:G20"/>
    <mergeCell ref="B21:C21"/>
    <mergeCell ref="E21:G21"/>
  </mergeCells>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DCF1-4C8B-4B9B-85AE-40E58E5596F6}">
  <sheetPr>
    <pageSetUpPr fitToPage="1"/>
  </sheetPr>
  <dimension ref="A1:J46"/>
  <sheetViews>
    <sheetView workbookViewId="0">
      <selection activeCell="C26" sqref="C26"/>
    </sheetView>
  </sheetViews>
  <sheetFormatPr defaultColWidth="9.109375" defaultRowHeight="14.4" x14ac:dyDescent="0.3"/>
  <cols>
    <col min="1" max="1" width="20.109375" bestFit="1" customWidth="1"/>
    <col min="2" max="2" width="46.33203125" customWidth="1"/>
    <col min="3" max="3" width="9.6640625" style="5" bestFit="1" customWidth="1"/>
    <col min="5" max="5" width="10" bestFit="1" customWidth="1"/>
    <col min="6" max="6" width="12.88671875" customWidth="1"/>
    <col min="7" max="7" width="12.33203125" bestFit="1" customWidth="1"/>
    <col min="8" max="8" width="11.6640625" style="3" customWidth="1"/>
    <col min="9" max="9" width="10.109375" style="4" customWidth="1"/>
    <col min="10" max="10" width="13.6640625" style="4" customWidth="1"/>
  </cols>
  <sheetData>
    <row r="1" spans="1:10" ht="21" x14ac:dyDescent="0.3">
      <c r="F1" s="175"/>
      <c r="G1" s="175"/>
      <c r="H1" s="175"/>
      <c r="I1" s="175"/>
      <c r="J1" s="175" t="s">
        <v>86</v>
      </c>
    </row>
    <row r="2" spans="1:10" s="10" customFormat="1" ht="21.6" thickBot="1" x14ac:dyDescent="0.35">
      <c r="A2" s="1"/>
      <c r="B2" s="1"/>
      <c r="C2" s="6"/>
      <c r="D2" s="1"/>
      <c r="E2" s="1"/>
      <c r="F2" s="2"/>
      <c r="G2" s="2"/>
      <c r="H2" s="2"/>
      <c r="I2" s="2"/>
      <c r="J2" s="2" t="s">
        <v>9</v>
      </c>
    </row>
    <row r="3" spans="1:10" s="10" customFormat="1" ht="16.2" x14ac:dyDescent="0.3">
      <c r="A3" s="176"/>
      <c r="B3" s="177"/>
      <c r="C3" s="178"/>
      <c r="D3" s="178"/>
      <c r="E3" s="178"/>
      <c r="F3" s="179"/>
      <c r="G3" s="180"/>
      <c r="H3" s="180"/>
      <c r="I3" s="181"/>
      <c r="J3" s="181"/>
    </row>
    <row r="4" spans="1:10" s="10" customFormat="1" ht="13.8" x14ac:dyDescent="0.2">
      <c r="A4" s="182" t="s">
        <v>10</v>
      </c>
      <c r="B4" s="372" t="s">
        <v>11</v>
      </c>
      <c r="C4" s="372"/>
      <c r="D4" s="372"/>
      <c r="E4" s="372"/>
      <c r="F4" s="372"/>
      <c r="G4" s="372"/>
      <c r="H4" s="372"/>
      <c r="I4" s="372"/>
      <c r="J4" s="372"/>
    </row>
    <row r="5" spans="1:10" s="38" customFormat="1" ht="16.2" x14ac:dyDescent="0.3">
      <c r="A5" s="183" t="s">
        <v>12</v>
      </c>
      <c r="B5" s="20">
        <f ca="1">TODAY()</f>
        <v>44547</v>
      </c>
      <c r="C5" s="20"/>
      <c r="D5" s="184"/>
      <c r="E5" s="373" t="s">
        <v>13</v>
      </c>
      <c r="F5" s="373"/>
      <c r="G5" s="29"/>
      <c r="H5" s="20"/>
      <c r="I5" s="20"/>
      <c r="J5" s="20"/>
    </row>
    <row r="6" spans="1:10" s="38" customFormat="1" ht="16.2" x14ac:dyDescent="0.3">
      <c r="A6" s="185"/>
      <c r="B6" s="186"/>
      <c r="C6" s="187"/>
      <c r="D6" s="186"/>
      <c r="E6" s="186"/>
      <c r="F6" s="186"/>
      <c r="G6" s="186"/>
      <c r="H6" s="186"/>
      <c r="I6" s="188"/>
      <c r="J6" s="186"/>
    </row>
    <row r="7" spans="1:10" s="38" customFormat="1" ht="16.2" x14ac:dyDescent="0.3">
      <c r="A7" s="183" t="s">
        <v>3</v>
      </c>
      <c r="B7" s="29" t="s">
        <v>5</v>
      </c>
      <c r="C7" s="20"/>
      <c r="D7" s="184"/>
      <c r="E7" s="186"/>
      <c r="F7" s="189" t="s">
        <v>14</v>
      </c>
      <c r="G7" s="28">
        <v>0</v>
      </c>
      <c r="H7" s="29"/>
      <c r="I7" s="28"/>
      <c r="J7" s="28"/>
    </row>
    <row r="8" spans="1:10" s="38" customFormat="1" ht="16.2" x14ac:dyDescent="0.3">
      <c r="A8" s="185"/>
      <c r="B8" s="186"/>
      <c r="C8" s="187"/>
      <c r="D8" s="186"/>
      <c r="E8" s="186"/>
      <c r="F8" s="186"/>
      <c r="G8" s="186"/>
      <c r="H8" s="186"/>
      <c r="I8" s="190"/>
      <c r="J8" s="186"/>
    </row>
    <row r="9" spans="1:10" s="38" customFormat="1" ht="16.2" x14ac:dyDescent="0.3">
      <c r="A9" s="183" t="s">
        <v>2</v>
      </c>
      <c r="B9" s="29" t="s">
        <v>6</v>
      </c>
      <c r="C9" s="20"/>
      <c r="D9" s="184"/>
      <c r="E9" s="186"/>
      <c r="F9" s="189" t="s">
        <v>15</v>
      </c>
      <c r="G9" s="29" t="s">
        <v>7</v>
      </c>
      <c r="H9" s="29"/>
      <c r="I9" s="29"/>
      <c r="J9" s="28"/>
    </row>
    <row r="10" spans="1:10" s="10" customFormat="1" ht="12.6" x14ac:dyDescent="0.2">
      <c r="A10" s="191"/>
      <c r="B10" s="192"/>
      <c r="C10" s="193"/>
      <c r="D10" s="193"/>
      <c r="E10" s="193"/>
      <c r="F10" s="34"/>
      <c r="G10" s="35"/>
      <c r="H10" s="35"/>
      <c r="I10" s="194"/>
      <c r="J10" s="186"/>
    </row>
    <row r="11" spans="1:10" s="38" customFormat="1" ht="15" customHeight="1" x14ac:dyDescent="0.3">
      <c r="A11" s="374" t="s">
        <v>16</v>
      </c>
      <c r="B11" s="374"/>
      <c r="C11" s="374"/>
      <c r="D11" s="374"/>
      <c r="E11" s="374"/>
      <c r="F11" s="374"/>
      <c r="G11" s="374"/>
      <c r="H11" s="374"/>
      <c r="I11" s="374"/>
      <c r="J11" s="374"/>
    </row>
    <row r="12" spans="1:10" s="38" customFormat="1" ht="25.2" x14ac:dyDescent="0.3">
      <c r="A12" s="195" t="s">
        <v>0</v>
      </c>
      <c r="B12" s="195" t="s">
        <v>1</v>
      </c>
      <c r="C12" s="39" t="s">
        <v>17</v>
      </c>
      <c r="D12" s="39" t="s">
        <v>18</v>
      </c>
      <c r="E12" s="39" t="s">
        <v>19</v>
      </c>
      <c r="F12" s="39" t="s">
        <v>20</v>
      </c>
      <c r="G12" s="39" t="s">
        <v>8</v>
      </c>
      <c r="H12" s="39" t="s">
        <v>21</v>
      </c>
      <c r="I12" s="39" t="s">
        <v>22</v>
      </c>
      <c r="J12" s="39" t="s">
        <v>23</v>
      </c>
    </row>
    <row r="13" spans="1:10" s="205" customFormat="1" x14ac:dyDescent="0.3">
      <c r="A13" s="196" t="s">
        <v>87</v>
      </c>
      <c r="B13" s="197" t="s">
        <v>88</v>
      </c>
      <c r="C13" s="198"/>
      <c r="D13" s="199">
        <v>18.989999999999998</v>
      </c>
      <c r="E13" s="200">
        <v>5.97</v>
      </c>
      <c r="F13" s="201">
        <v>0.64</v>
      </c>
      <c r="G13" s="202">
        <v>0.75</v>
      </c>
      <c r="H13" s="203">
        <f t="shared" ref="H13:H32" si="0">D13*C13*(1-F13)</f>
        <v>0</v>
      </c>
      <c r="I13" s="203">
        <f t="shared" ref="I13:I32" si="1">D13*C13*(1-G13)</f>
        <v>0</v>
      </c>
      <c r="J13" s="204">
        <f t="shared" ref="J13:J32" si="2">H13-I13</f>
        <v>0</v>
      </c>
    </row>
    <row r="14" spans="1:10" s="205" customFormat="1" x14ac:dyDescent="0.3">
      <c r="A14" s="196" t="s">
        <v>89</v>
      </c>
      <c r="B14" s="197" t="s">
        <v>90</v>
      </c>
      <c r="C14" s="198"/>
      <c r="D14" s="199">
        <v>18.989999999999998</v>
      </c>
      <c r="E14" s="200">
        <v>5.97</v>
      </c>
      <c r="F14" s="201">
        <v>0.64</v>
      </c>
      <c r="G14" s="202">
        <v>0.75</v>
      </c>
      <c r="H14" s="203">
        <f t="shared" si="0"/>
        <v>0</v>
      </c>
      <c r="I14" s="203">
        <f t="shared" si="1"/>
        <v>0</v>
      </c>
      <c r="J14" s="204">
        <f t="shared" si="2"/>
        <v>0</v>
      </c>
    </row>
    <row r="15" spans="1:10" s="205" customFormat="1" x14ac:dyDescent="0.3">
      <c r="A15" s="196" t="s">
        <v>91</v>
      </c>
      <c r="B15" s="197" t="s">
        <v>92</v>
      </c>
      <c r="C15" s="198"/>
      <c r="D15" s="199">
        <v>18.989999999999998</v>
      </c>
      <c r="E15" s="200">
        <v>5.97</v>
      </c>
      <c r="F15" s="201">
        <v>0.64</v>
      </c>
      <c r="G15" s="202">
        <v>0.75</v>
      </c>
      <c r="H15" s="203">
        <f t="shared" si="0"/>
        <v>0</v>
      </c>
      <c r="I15" s="203">
        <f t="shared" si="1"/>
        <v>0</v>
      </c>
      <c r="J15" s="204">
        <f t="shared" si="2"/>
        <v>0</v>
      </c>
    </row>
    <row r="16" spans="1:10" s="205" customFormat="1" x14ac:dyDescent="0.3">
      <c r="A16" s="206" t="s">
        <v>93</v>
      </c>
      <c r="B16" s="207" t="s">
        <v>94</v>
      </c>
      <c r="C16" s="198"/>
      <c r="D16" s="199">
        <v>28.99</v>
      </c>
      <c r="E16" s="200">
        <v>8.9700000000000006</v>
      </c>
      <c r="F16" s="201">
        <v>0.64</v>
      </c>
      <c r="G16" s="202">
        <v>0.75</v>
      </c>
      <c r="H16" s="203">
        <f t="shared" si="0"/>
        <v>0</v>
      </c>
      <c r="I16" s="203">
        <f t="shared" si="1"/>
        <v>0</v>
      </c>
      <c r="J16" s="204">
        <f t="shared" si="2"/>
        <v>0</v>
      </c>
    </row>
    <row r="17" spans="1:10" s="205" customFormat="1" x14ac:dyDescent="0.3">
      <c r="A17" s="206" t="s">
        <v>95</v>
      </c>
      <c r="B17" s="207" t="s">
        <v>96</v>
      </c>
      <c r="C17" s="198"/>
      <c r="D17" s="199">
        <v>26.99</v>
      </c>
      <c r="E17" s="200">
        <v>7.97</v>
      </c>
      <c r="F17" s="201">
        <v>0.64</v>
      </c>
      <c r="G17" s="202">
        <v>0.75</v>
      </c>
      <c r="H17" s="203">
        <f t="shared" si="0"/>
        <v>0</v>
      </c>
      <c r="I17" s="203">
        <f t="shared" si="1"/>
        <v>0</v>
      </c>
      <c r="J17" s="204">
        <f t="shared" si="2"/>
        <v>0</v>
      </c>
    </row>
    <row r="18" spans="1:10" s="205" customFormat="1" x14ac:dyDescent="0.3">
      <c r="A18" s="196" t="s">
        <v>97</v>
      </c>
      <c r="B18" s="197" t="s">
        <v>98</v>
      </c>
      <c r="C18" s="198"/>
      <c r="D18" s="199">
        <v>26.99</v>
      </c>
      <c r="E18" s="200">
        <v>7.97</v>
      </c>
      <c r="F18" s="201">
        <v>0.64</v>
      </c>
      <c r="G18" s="202">
        <v>0.75</v>
      </c>
      <c r="H18" s="203">
        <f t="shared" si="0"/>
        <v>0</v>
      </c>
      <c r="I18" s="203">
        <f t="shared" si="1"/>
        <v>0</v>
      </c>
      <c r="J18" s="204">
        <f t="shared" si="2"/>
        <v>0</v>
      </c>
    </row>
    <row r="19" spans="1:10" s="205" customFormat="1" x14ac:dyDescent="0.3">
      <c r="A19" s="206" t="s">
        <v>99</v>
      </c>
      <c r="B19" s="207" t="s">
        <v>100</v>
      </c>
      <c r="C19" s="198"/>
      <c r="D19" s="199">
        <v>18.989999999999998</v>
      </c>
      <c r="E19" s="200">
        <v>5.97</v>
      </c>
      <c r="F19" s="201">
        <v>0.64</v>
      </c>
      <c r="G19" s="202">
        <v>0.75</v>
      </c>
      <c r="H19" s="203">
        <f t="shared" si="0"/>
        <v>0</v>
      </c>
      <c r="I19" s="203">
        <f t="shared" si="1"/>
        <v>0</v>
      </c>
      <c r="J19" s="204">
        <f t="shared" si="2"/>
        <v>0</v>
      </c>
    </row>
    <row r="20" spans="1:10" s="205" customFormat="1" ht="28.8" x14ac:dyDescent="0.3">
      <c r="A20" s="208" t="s">
        <v>101</v>
      </c>
      <c r="B20" s="207" t="s">
        <v>102</v>
      </c>
      <c r="C20" s="198"/>
      <c r="D20" s="199">
        <v>59.99</v>
      </c>
      <c r="E20" s="200">
        <v>17.97</v>
      </c>
      <c r="F20" s="201">
        <v>0.64</v>
      </c>
      <c r="G20" s="202">
        <v>0.74</v>
      </c>
      <c r="H20" s="203">
        <f t="shared" si="0"/>
        <v>0</v>
      </c>
      <c r="I20" s="203">
        <f t="shared" si="1"/>
        <v>0</v>
      </c>
      <c r="J20" s="204">
        <f t="shared" si="2"/>
        <v>0</v>
      </c>
    </row>
    <row r="21" spans="1:10" s="205" customFormat="1" x14ac:dyDescent="0.3">
      <c r="A21" s="206" t="s">
        <v>103</v>
      </c>
      <c r="B21" s="207" t="s">
        <v>104</v>
      </c>
      <c r="C21" s="198"/>
      <c r="D21" s="199">
        <v>19.989999999999998</v>
      </c>
      <c r="E21" s="200">
        <v>6.97</v>
      </c>
      <c r="F21" s="201">
        <v>0.64</v>
      </c>
      <c r="G21" s="202">
        <v>0.73</v>
      </c>
      <c r="H21" s="203">
        <f t="shared" si="0"/>
        <v>0</v>
      </c>
      <c r="I21" s="203">
        <f t="shared" si="1"/>
        <v>0</v>
      </c>
      <c r="J21" s="204">
        <f t="shared" si="2"/>
        <v>0</v>
      </c>
    </row>
    <row r="22" spans="1:10" s="205" customFormat="1" x14ac:dyDescent="0.3">
      <c r="A22" s="196" t="s">
        <v>105</v>
      </c>
      <c r="B22" s="197" t="s">
        <v>106</v>
      </c>
      <c r="C22" s="198"/>
      <c r="D22" s="199">
        <v>19.989999999999998</v>
      </c>
      <c r="E22" s="200">
        <v>5.97</v>
      </c>
      <c r="F22" s="201">
        <v>0.64</v>
      </c>
      <c r="G22" s="202">
        <v>0.75</v>
      </c>
      <c r="H22" s="203">
        <f t="shared" si="0"/>
        <v>0</v>
      </c>
      <c r="I22" s="203">
        <f t="shared" si="1"/>
        <v>0</v>
      </c>
      <c r="J22" s="204">
        <f t="shared" si="2"/>
        <v>0</v>
      </c>
    </row>
    <row r="23" spans="1:10" s="205" customFormat="1" ht="28.8" x14ac:dyDescent="0.3">
      <c r="A23" s="196" t="s">
        <v>107</v>
      </c>
      <c r="B23" s="197" t="s">
        <v>108</v>
      </c>
      <c r="C23" s="198"/>
      <c r="D23" s="199">
        <v>79.989999999999995</v>
      </c>
      <c r="E23" s="200">
        <v>22.97</v>
      </c>
      <c r="F23" s="201">
        <v>0.64</v>
      </c>
      <c r="G23" s="202">
        <v>0.75</v>
      </c>
      <c r="H23" s="203">
        <f t="shared" si="0"/>
        <v>0</v>
      </c>
      <c r="I23" s="203">
        <f t="shared" si="1"/>
        <v>0</v>
      </c>
      <c r="J23" s="204">
        <f t="shared" si="2"/>
        <v>0</v>
      </c>
    </row>
    <row r="24" spans="1:10" s="205" customFormat="1" x14ac:dyDescent="0.3">
      <c r="A24" s="196" t="s">
        <v>109</v>
      </c>
      <c r="B24" s="197" t="s">
        <v>110</v>
      </c>
      <c r="C24" s="198"/>
      <c r="D24" s="199">
        <v>16.989999999999998</v>
      </c>
      <c r="E24" s="200">
        <v>5.97</v>
      </c>
      <c r="F24" s="201">
        <v>0.57999999999999996</v>
      </c>
      <c r="G24" s="202">
        <v>0.75</v>
      </c>
      <c r="H24" s="203">
        <f t="shared" si="0"/>
        <v>0</v>
      </c>
      <c r="I24" s="203">
        <f t="shared" si="1"/>
        <v>0</v>
      </c>
      <c r="J24" s="204">
        <f t="shared" si="2"/>
        <v>0</v>
      </c>
    </row>
    <row r="25" spans="1:10" s="205" customFormat="1" x14ac:dyDescent="0.3">
      <c r="A25" s="196" t="s">
        <v>111</v>
      </c>
      <c r="B25" s="197" t="s">
        <v>112</v>
      </c>
      <c r="C25" s="198"/>
      <c r="D25" s="199">
        <v>18.989999999999998</v>
      </c>
      <c r="E25" s="200">
        <v>5.97</v>
      </c>
      <c r="F25" s="201">
        <v>0.64</v>
      </c>
      <c r="G25" s="202">
        <v>0.75</v>
      </c>
      <c r="H25" s="203">
        <f t="shared" si="0"/>
        <v>0</v>
      </c>
      <c r="I25" s="203">
        <f t="shared" si="1"/>
        <v>0</v>
      </c>
      <c r="J25" s="204">
        <f t="shared" si="2"/>
        <v>0</v>
      </c>
    </row>
    <row r="26" spans="1:10" s="205" customFormat="1" x14ac:dyDescent="0.3">
      <c r="A26" s="196" t="s">
        <v>113</v>
      </c>
      <c r="B26" s="197" t="s">
        <v>114</v>
      </c>
      <c r="C26" s="198"/>
      <c r="D26" s="199">
        <v>24.99</v>
      </c>
      <c r="E26" s="200">
        <v>7.97</v>
      </c>
      <c r="F26" s="201">
        <v>0.6</v>
      </c>
      <c r="G26" s="202">
        <v>0.75</v>
      </c>
      <c r="H26" s="203">
        <f t="shared" si="0"/>
        <v>0</v>
      </c>
      <c r="I26" s="203">
        <f t="shared" si="1"/>
        <v>0</v>
      </c>
      <c r="J26" s="204">
        <f t="shared" si="2"/>
        <v>0</v>
      </c>
    </row>
    <row r="27" spans="1:10" s="205" customFormat="1" x14ac:dyDescent="0.3">
      <c r="A27" s="206" t="s">
        <v>115</v>
      </c>
      <c r="B27" s="207" t="s">
        <v>116</v>
      </c>
      <c r="C27" s="198"/>
      <c r="D27" s="199">
        <v>26.99</v>
      </c>
      <c r="E27" s="200">
        <v>7.97</v>
      </c>
      <c r="F27" s="201">
        <v>0.64</v>
      </c>
      <c r="G27" s="202">
        <v>0.75</v>
      </c>
      <c r="H27" s="203">
        <f t="shared" si="0"/>
        <v>0</v>
      </c>
      <c r="I27" s="203">
        <f t="shared" si="1"/>
        <v>0</v>
      </c>
      <c r="J27" s="204">
        <f t="shared" si="2"/>
        <v>0</v>
      </c>
    </row>
    <row r="28" spans="1:10" s="205" customFormat="1" x14ac:dyDescent="0.3">
      <c r="A28" s="196" t="s">
        <v>117</v>
      </c>
      <c r="B28" s="197" t="s">
        <v>118</v>
      </c>
      <c r="C28" s="198"/>
      <c r="D28" s="199">
        <v>26.99</v>
      </c>
      <c r="E28" s="200">
        <v>7.97</v>
      </c>
      <c r="F28" s="201">
        <v>0.64</v>
      </c>
      <c r="G28" s="202">
        <v>0.75</v>
      </c>
      <c r="H28" s="203">
        <f t="shared" si="0"/>
        <v>0</v>
      </c>
      <c r="I28" s="203">
        <f t="shared" si="1"/>
        <v>0</v>
      </c>
      <c r="J28" s="204">
        <f t="shared" si="2"/>
        <v>0</v>
      </c>
    </row>
    <row r="29" spans="1:10" s="205" customFormat="1" x14ac:dyDescent="0.3">
      <c r="A29" s="196" t="s">
        <v>119</v>
      </c>
      <c r="B29" s="197" t="s">
        <v>120</v>
      </c>
      <c r="C29" s="198"/>
      <c r="D29" s="199">
        <v>17.989999999999998</v>
      </c>
      <c r="E29" s="200">
        <v>5.97</v>
      </c>
      <c r="F29" s="201">
        <v>0.64</v>
      </c>
      <c r="G29" s="202">
        <v>0.75</v>
      </c>
      <c r="H29" s="203">
        <f t="shared" si="0"/>
        <v>0</v>
      </c>
      <c r="I29" s="203">
        <f t="shared" si="1"/>
        <v>0</v>
      </c>
      <c r="J29" s="204">
        <f t="shared" si="2"/>
        <v>0</v>
      </c>
    </row>
    <row r="30" spans="1:10" s="205" customFormat="1" x14ac:dyDescent="0.3">
      <c r="A30" s="196" t="s">
        <v>121</v>
      </c>
      <c r="B30" s="197" t="s">
        <v>122</v>
      </c>
      <c r="C30" s="198"/>
      <c r="D30" s="199">
        <v>19.989999999999998</v>
      </c>
      <c r="E30" s="200">
        <v>6.97</v>
      </c>
      <c r="F30" s="201">
        <v>0.64</v>
      </c>
      <c r="G30" s="202">
        <v>0.75</v>
      </c>
      <c r="H30" s="203">
        <f t="shared" si="0"/>
        <v>0</v>
      </c>
      <c r="I30" s="203">
        <f t="shared" si="1"/>
        <v>0</v>
      </c>
      <c r="J30" s="204">
        <f t="shared" si="2"/>
        <v>0</v>
      </c>
    </row>
    <row r="31" spans="1:10" s="205" customFormat="1" x14ac:dyDescent="0.3">
      <c r="A31" s="196" t="s">
        <v>123</v>
      </c>
      <c r="B31" s="197" t="s">
        <v>124</v>
      </c>
      <c r="C31" s="198"/>
      <c r="D31" s="199">
        <v>26.99</v>
      </c>
      <c r="E31" s="200">
        <v>7.97</v>
      </c>
      <c r="F31" s="201">
        <v>0.64</v>
      </c>
      <c r="G31" s="202">
        <v>0.75</v>
      </c>
      <c r="H31" s="203">
        <f t="shared" si="0"/>
        <v>0</v>
      </c>
      <c r="I31" s="203">
        <f t="shared" si="1"/>
        <v>0</v>
      </c>
      <c r="J31" s="204">
        <f t="shared" si="2"/>
        <v>0</v>
      </c>
    </row>
    <row r="32" spans="1:10" s="205" customFormat="1" x14ac:dyDescent="0.25">
      <c r="A32" s="209"/>
      <c r="B32" s="210"/>
      <c r="C32" s="42"/>
      <c r="D32" s="43"/>
      <c r="E32" s="43"/>
      <c r="F32" s="201"/>
      <c r="G32" s="211"/>
      <c r="H32" s="203">
        <f t="shared" si="0"/>
        <v>0</v>
      </c>
      <c r="I32" s="203">
        <f t="shared" si="1"/>
        <v>0</v>
      </c>
      <c r="J32" s="204">
        <f t="shared" si="2"/>
        <v>0</v>
      </c>
    </row>
    <row r="33" spans="1:10" s="10" customFormat="1" ht="13.2" thickBot="1" x14ac:dyDescent="0.25">
      <c r="A33" s="212"/>
      <c r="C33" s="213"/>
      <c r="D33" s="214"/>
      <c r="E33" s="214"/>
      <c r="F33" s="215"/>
      <c r="G33" s="215"/>
      <c r="H33" s="216"/>
      <c r="I33" s="216"/>
      <c r="J33" s="55">
        <f>SUM(J13:J32)</f>
        <v>0</v>
      </c>
    </row>
    <row r="34" spans="1:10" s="10" customFormat="1" ht="13.2" thickTop="1" x14ac:dyDescent="0.2">
      <c r="A34" s="212"/>
      <c r="C34" s="213"/>
      <c r="D34" s="214"/>
      <c r="E34" s="214"/>
      <c r="F34" s="215"/>
      <c r="G34" s="215"/>
      <c r="H34" s="216"/>
      <c r="I34" s="216"/>
      <c r="J34" s="57"/>
    </row>
    <row r="35" spans="1:10" s="38" customFormat="1" ht="27.75" customHeight="1" x14ac:dyDescent="0.3">
      <c r="A35" s="375" t="s">
        <v>24</v>
      </c>
      <c r="B35" s="375"/>
      <c r="C35" s="375"/>
      <c r="D35" s="375"/>
      <c r="E35" s="375"/>
      <c r="F35" s="375"/>
      <c r="G35" s="375"/>
      <c r="H35" s="375"/>
      <c r="I35" s="375"/>
      <c r="J35" s="375"/>
    </row>
    <row r="36" spans="1:10" s="10" customFormat="1" ht="12.6" x14ac:dyDescent="0.2">
      <c r="A36" s="217"/>
      <c r="B36" s="218"/>
      <c r="C36" s="217"/>
      <c r="D36" s="217"/>
      <c r="E36" s="217"/>
      <c r="F36" s="217"/>
      <c r="G36" s="217"/>
      <c r="H36" s="217"/>
      <c r="J36" s="70"/>
    </row>
    <row r="37" spans="1:10" s="10" customFormat="1" ht="12.6" x14ac:dyDescent="0.2">
      <c r="A37" s="219" t="s">
        <v>25</v>
      </c>
      <c r="B37" s="62"/>
      <c r="C37" s="62"/>
      <c r="D37" s="62"/>
      <c r="E37" s="62"/>
      <c r="F37" s="62"/>
      <c r="G37" s="62"/>
      <c r="H37" s="220" t="s">
        <v>26</v>
      </c>
      <c r="I37" s="64"/>
      <c r="J37" s="64"/>
    </row>
    <row r="38" spans="1:10" s="10" customFormat="1" ht="12.6" x14ac:dyDescent="0.2">
      <c r="A38" s="219" t="s">
        <v>27</v>
      </c>
      <c r="B38" s="221"/>
      <c r="C38" s="221"/>
      <c r="D38" s="221"/>
      <c r="E38" s="221"/>
      <c r="F38" s="221"/>
      <c r="G38" s="221"/>
      <c r="H38" s="220" t="s">
        <v>26</v>
      </c>
      <c r="I38" s="222"/>
      <c r="J38" s="222"/>
    </row>
    <row r="39" spans="1:10" s="10" customFormat="1" ht="12.6" x14ac:dyDescent="0.2">
      <c r="A39" s="213"/>
      <c r="B39" s="223"/>
      <c r="J39" s="70"/>
    </row>
    <row r="40" spans="1:10" s="10" customFormat="1" ht="12.6" x14ac:dyDescent="0.2">
      <c r="A40" s="10" t="s">
        <v>28</v>
      </c>
      <c r="B40" s="224"/>
      <c r="J40" s="70"/>
    </row>
    <row r="41" spans="1:10" s="10" customFormat="1" ht="12.6" x14ac:dyDescent="0.2">
      <c r="B41" s="224" t="s">
        <v>29</v>
      </c>
      <c r="J41" s="70"/>
    </row>
    <row r="42" spans="1:10" s="10" customFormat="1" ht="12.6" x14ac:dyDescent="0.2">
      <c r="B42" s="224" t="s">
        <v>30</v>
      </c>
      <c r="H42" s="225" t="s">
        <v>31</v>
      </c>
      <c r="I42" s="226"/>
      <c r="J42" s="226"/>
    </row>
    <row r="43" spans="1:10" s="10" customFormat="1" ht="12.6" x14ac:dyDescent="0.2">
      <c r="B43" s="224" t="s">
        <v>32</v>
      </c>
      <c r="H43" s="225" t="s">
        <v>33</v>
      </c>
      <c r="I43" s="226"/>
      <c r="J43" s="226"/>
    </row>
    <row r="44" spans="1:10" s="10" customFormat="1" ht="12.6" x14ac:dyDescent="0.2">
      <c r="B44" s="224" t="s">
        <v>34</v>
      </c>
      <c r="H44" s="225" t="s">
        <v>35</v>
      </c>
      <c r="I44" s="226"/>
      <c r="J44" s="226"/>
    </row>
    <row r="45" spans="1:10" s="10" customFormat="1" ht="12.6" x14ac:dyDescent="0.2">
      <c r="A45" s="213"/>
      <c r="B45" s="227" t="s">
        <v>36</v>
      </c>
      <c r="H45" s="225" t="s">
        <v>37</v>
      </c>
      <c r="I45" s="226"/>
      <c r="J45" s="226"/>
    </row>
    <row r="46" spans="1:10" s="38" customFormat="1" ht="16.2" x14ac:dyDescent="0.3">
      <c r="A46" s="228"/>
      <c r="B46" s="76"/>
      <c r="C46" s="229"/>
      <c r="D46" s="78"/>
      <c r="E46" s="78"/>
      <c r="F46" s="230"/>
      <c r="G46" s="231"/>
      <c r="H46" s="231"/>
      <c r="I46" s="231"/>
      <c r="J46" s="231"/>
    </row>
  </sheetData>
  <mergeCells count="4">
    <mergeCell ref="B4:J4"/>
    <mergeCell ref="E5:F5"/>
    <mergeCell ref="A11:J11"/>
    <mergeCell ref="A35:J35"/>
  </mergeCells>
  <conditionalFormatting sqref="A32">
    <cfRule type="duplicateValues" dxfId="4" priority="6"/>
  </conditionalFormatting>
  <conditionalFormatting sqref="A16">
    <cfRule type="duplicateValues" dxfId="3" priority="3"/>
  </conditionalFormatting>
  <conditionalFormatting sqref="A16">
    <cfRule type="duplicateValues" dxfId="2" priority="2"/>
  </conditionalFormatting>
  <conditionalFormatting sqref="A13:A15 A17:A22 A27:A31">
    <cfRule type="duplicateValues" dxfId="1" priority="4"/>
  </conditionalFormatting>
  <conditionalFormatting sqref="A23:A26">
    <cfRule type="duplicateValues" dxfId="0" priority="1"/>
  </conditionalFormatting>
  <pageMargins left="0.7" right="0.7" top="0.75" bottom="0.75" header="0.3" footer="0.3"/>
  <pageSetup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BBE0-1D20-408E-A742-7CDD9CC335FA}">
  <dimension ref="A1:L26"/>
  <sheetViews>
    <sheetView zoomScaleNormal="100" workbookViewId="0">
      <selection activeCell="A3" sqref="A3"/>
    </sheetView>
  </sheetViews>
  <sheetFormatPr defaultColWidth="12.109375" defaultRowHeight="15" x14ac:dyDescent="0.25"/>
  <cols>
    <col min="1" max="1" width="12.109375" style="232"/>
    <col min="2" max="2" width="14.109375" style="237" bestFit="1" customWidth="1"/>
    <col min="3" max="3" width="39.21875" style="232" customWidth="1"/>
    <col min="4" max="4" width="12.33203125" style="238" customWidth="1"/>
    <col min="5" max="5" width="13.21875" style="238" customWidth="1"/>
    <col min="6" max="6" width="10.109375" style="238" customWidth="1"/>
    <col min="7" max="8" width="12.109375" style="232"/>
    <col min="9" max="9" width="9.109375" style="232" bestFit="1" customWidth="1"/>
    <col min="10" max="10" width="9.33203125" style="232" customWidth="1"/>
    <col min="11" max="11" width="9.109375" style="232" customWidth="1"/>
    <col min="12" max="16384" width="12.109375" style="232"/>
  </cols>
  <sheetData>
    <row r="1" spans="1:12" ht="15.6" x14ac:dyDescent="0.25">
      <c r="A1" s="378" t="s">
        <v>125</v>
      </c>
      <c r="B1" s="378"/>
      <c r="C1" s="378"/>
      <c r="D1" s="378"/>
      <c r="E1" s="378"/>
      <c r="F1" s="378"/>
      <c r="G1" s="378"/>
      <c r="H1" s="378"/>
      <c r="I1" s="378"/>
      <c r="J1" s="378"/>
      <c r="K1" s="378"/>
    </row>
    <row r="2" spans="1:12" ht="15.6" x14ac:dyDescent="0.25">
      <c r="A2" s="378" t="s">
        <v>126</v>
      </c>
      <c r="B2" s="378"/>
      <c r="C2" s="378"/>
      <c r="D2" s="378"/>
      <c r="E2" s="378"/>
      <c r="F2" s="378"/>
      <c r="G2" s="378"/>
      <c r="H2" s="378"/>
      <c r="I2" s="378"/>
      <c r="J2" s="378"/>
      <c r="K2" s="378"/>
    </row>
    <row r="3" spans="1:12" x14ac:dyDescent="0.25">
      <c r="A3" s="258"/>
      <c r="B3" s="259"/>
      <c r="C3" s="258"/>
      <c r="D3" s="260"/>
      <c r="E3" s="260"/>
      <c r="F3" s="260"/>
      <c r="G3" s="258"/>
      <c r="H3" s="258"/>
      <c r="I3" s="258"/>
      <c r="J3" s="258"/>
      <c r="K3" s="258"/>
    </row>
    <row r="4" spans="1:12" x14ac:dyDescent="0.25">
      <c r="A4" s="258"/>
      <c r="B4" s="263"/>
      <c r="C4" s="264"/>
      <c r="D4" s="265"/>
      <c r="E4" s="265"/>
      <c r="F4" s="265"/>
      <c r="G4" s="258"/>
      <c r="H4" s="258"/>
      <c r="I4" s="258"/>
      <c r="J4" s="258"/>
      <c r="K4" s="258"/>
    </row>
    <row r="5" spans="1:12" ht="15" customHeight="1" x14ac:dyDescent="0.25">
      <c r="A5" s="258"/>
      <c r="B5" s="269" t="s">
        <v>127</v>
      </c>
      <c r="C5" s="376"/>
      <c r="D5" s="376"/>
      <c r="E5" s="266"/>
      <c r="F5" s="379" t="s">
        <v>128</v>
      </c>
      <c r="G5" s="379"/>
      <c r="H5" s="379"/>
      <c r="I5" s="379"/>
      <c r="J5" s="379"/>
      <c r="K5" s="258"/>
    </row>
    <row r="6" spans="1:12" x14ac:dyDescent="0.25">
      <c r="A6" s="258"/>
      <c r="B6" s="269" t="s">
        <v>129</v>
      </c>
      <c r="C6" s="376"/>
      <c r="D6" s="376"/>
      <c r="E6" s="266"/>
      <c r="F6" s="379"/>
      <c r="G6" s="379"/>
      <c r="H6" s="379"/>
      <c r="I6" s="379"/>
      <c r="J6" s="379"/>
      <c r="K6" s="258"/>
    </row>
    <row r="7" spans="1:12" x14ac:dyDescent="0.25">
      <c r="A7" s="258"/>
      <c r="B7" s="269" t="s">
        <v>130</v>
      </c>
      <c r="C7" s="376"/>
      <c r="D7" s="376"/>
      <c r="E7" s="266"/>
      <c r="F7" s="379"/>
      <c r="G7" s="379"/>
      <c r="H7" s="379"/>
      <c r="I7" s="379"/>
      <c r="J7" s="379"/>
      <c r="K7" s="258"/>
    </row>
    <row r="8" spans="1:12" x14ac:dyDescent="0.25">
      <c r="A8" s="258"/>
      <c r="B8" s="269" t="s">
        <v>131</v>
      </c>
      <c r="C8" s="376"/>
      <c r="D8" s="376"/>
      <c r="E8" s="266"/>
      <c r="F8" s="379"/>
      <c r="G8" s="379"/>
      <c r="H8" s="379"/>
      <c r="I8" s="379"/>
      <c r="J8" s="379"/>
      <c r="K8" s="258"/>
    </row>
    <row r="9" spans="1:12" x14ac:dyDescent="0.25">
      <c r="A9" s="258"/>
      <c r="B9" s="269" t="s">
        <v>132</v>
      </c>
      <c r="C9" s="376"/>
      <c r="D9" s="376"/>
      <c r="E9" s="266"/>
      <c r="F9" s="379"/>
      <c r="G9" s="379"/>
      <c r="H9" s="379"/>
      <c r="I9" s="379"/>
      <c r="J9" s="379"/>
      <c r="K9" s="258"/>
    </row>
    <row r="10" spans="1:12" x14ac:dyDescent="0.25">
      <c r="A10" s="258"/>
      <c r="B10" s="269" t="s">
        <v>133</v>
      </c>
      <c r="C10" s="376"/>
      <c r="D10" s="376"/>
      <c r="E10" s="261"/>
      <c r="F10" s="261"/>
      <c r="G10" s="261"/>
      <c r="H10" s="261"/>
      <c r="I10" s="258"/>
      <c r="J10" s="258"/>
      <c r="K10" s="258"/>
    </row>
    <row r="11" spans="1:12" s="233" customFormat="1" x14ac:dyDescent="0.25">
      <c r="A11" s="262"/>
      <c r="B11" s="267"/>
      <c r="C11" s="264"/>
      <c r="D11" s="265"/>
      <c r="E11" s="265"/>
      <c r="F11" s="268"/>
      <c r="G11" s="258"/>
      <c r="H11" s="258"/>
      <c r="I11" s="262"/>
      <c r="J11" s="262"/>
      <c r="K11" s="262"/>
    </row>
    <row r="12" spans="1:12" ht="16.2" customHeight="1" x14ac:dyDescent="0.25">
      <c r="A12" s="377" t="s">
        <v>134</v>
      </c>
      <c r="B12" s="377"/>
      <c r="C12" s="377"/>
      <c r="D12" s="377"/>
      <c r="E12" s="377"/>
      <c r="F12" s="377"/>
      <c r="G12" s="377"/>
      <c r="H12" s="377"/>
      <c r="I12" s="377"/>
      <c r="J12" s="377"/>
      <c r="K12" s="377"/>
    </row>
    <row r="13" spans="1:12" x14ac:dyDescent="0.25">
      <c r="B13" s="246"/>
      <c r="C13" s="247"/>
      <c r="D13" s="247"/>
      <c r="E13" s="247"/>
      <c r="F13" s="247"/>
      <c r="G13" s="247"/>
      <c r="H13" s="248"/>
    </row>
    <row r="14" spans="1:12" ht="26.4" x14ac:dyDescent="0.25">
      <c r="A14" s="244"/>
      <c r="B14" s="249" t="s">
        <v>135</v>
      </c>
      <c r="C14" s="250" t="s">
        <v>136</v>
      </c>
      <c r="D14" s="251" t="s">
        <v>18</v>
      </c>
      <c r="E14" s="251" t="s">
        <v>137</v>
      </c>
      <c r="F14" s="251" t="s">
        <v>138</v>
      </c>
      <c r="G14" s="251" t="s">
        <v>139</v>
      </c>
      <c r="H14" s="251" t="s">
        <v>140</v>
      </c>
      <c r="I14" s="251" t="s">
        <v>141</v>
      </c>
      <c r="J14" s="251" t="s">
        <v>142</v>
      </c>
      <c r="K14" s="251" t="s">
        <v>143</v>
      </c>
      <c r="L14" s="245"/>
    </row>
    <row r="15" spans="1:12" s="233" customFormat="1" ht="15.6" x14ac:dyDescent="0.3">
      <c r="A15" s="234"/>
      <c r="B15" s="252">
        <v>9780736981798</v>
      </c>
      <c r="C15" s="253" t="s">
        <v>144</v>
      </c>
      <c r="D15" s="254">
        <v>17.989999999999998</v>
      </c>
      <c r="E15" s="254">
        <v>8.99</v>
      </c>
      <c r="F15" s="254">
        <v>2.7</v>
      </c>
      <c r="G15" s="255"/>
      <c r="H15" s="256">
        <f>F15*G15</f>
        <v>0</v>
      </c>
      <c r="I15" s="257">
        <v>0.44379999999999997</v>
      </c>
      <c r="J15" s="257">
        <v>0.39929999999999999</v>
      </c>
      <c r="K15" s="257">
        <v>0.30030000000000001</v>
      </c>
      <c r="L15" s="235"/>
    </row>
    <row r="16" spans="1:12" s="233" customFormat="1" ht="15.6" x14ac:dyDescent="0.3">
      <c r="A16" s="234"/>
      <c r="B16" s="252">
        <v>9780736983549</v>
      </c>
      <c r="C16" s="253" t="s">
        <v>145</v>
      </c>
      <c r="D16" s="254">
        <v>15.99</v>
      </c>
      <c r="E16" s="254">
        <v>7.99</v>
      </c>
      <c r="F16" s="254">
        <v>2.4</v>
      </c>
      <c r="G16" s="255"/>
      <c r="H16" s="256">
        <f t="shared" ref="H16:H21" si="0">F16*G16</f>
        <v>0</v>
      </c>
      <c r="I16" s="257">
        <v>0.49930000000000002</v>
      </c>
      <c r="J16" s="257">
        <v>0.3992</v>
      </c>
      <c r="K16" s="257">
        <v>0.3004</v>
      </c>
      <c r="L16" s="235"/>
    </row>
    <row r="17" spans="1:12" s="233" customFormat="1" ht="15.6" x14ac:dyDescent="0.3">
      <c r="A17" s="234"/>
      <c r="B17" s="252">
        <v>9780736975919</v>
      </c>
      <c r="C17" s="253" t="s">
        <v>146</v>
      </c>
      <c r="D17" s="254">
        <v>17.989999999999998</v>
      </c>
      <c r="E17" s="254">
        <v>8.99</v>
      </c>
      <c r="F17" s="254">
        <v>2.7</v>
      </c>
      <c r="G17" s="255"/>
      <c r="H17" s="256">
        <f t="shared" si="0"/>
        <v>0</v>
      </c>
      <c r="I17" s="257">
        <v>0.44379999999999997</v>
      </c>
      <c r="J17" s="257">
        <v>0.39929999999999999</v>
      </c>
      <c r="K17" s="257">
        <v>0.30030000000000001</v>
      </c>
      <c r="L17" s="235"/>
    </row>
    <row r="18" spans="1:12" s="233" customFormat="1" ht="15.6" x14ac:dyDescent="0.3">
      <c r="A18" s="234"/>
      <c r="B18" s="252">
        <v>9780736957762</v>
      </c>
      <c r="C18" s="253" t="s">
        <v>147</v>
      </c>
      <c r="D18" s="254">
        <v>16.989999999999998</v>
      </c>
      <c r="E18" s="254">
        <v>8.49</v>
      </c>
      <c r="F18" s="254">
        <v>2.5499999999999998</v>
      </c>
      <c r="G18" s="255"/>
      <c r="H18" s="256">
        <f t="shared" si="0"/>
        <v>0</v>
      </c>
      <c r="I18" s="257">
        <v>0.4899</v>
      </c>
      <c r="J18" s="257">
        <v>0.39929999999999999</v>
      </c>
      <c r="K18" s="257">
        <v>0.3004</v>
      </c>
      <c r="L18" s="235"/>
    </row>
    <row r="19" spans="1:12" s="233" customFormat="1" ht="15.6" x14ac:dyDescent="0.3">
      <c r="A19" s="234"/>
      <c r="B19" s="252">
        <v>9780736969048</v>
      </c>
      <c r="C19" s="253" t="s">
        <v>148</v>
      </c>
      <c r="D19" s="254">
        <v>29.99</v>
      </c>
      <c r="E19" s="254">
        <v>14.99</v>
      </c>
      <c r="F19" s="254">
        <v>4</v>
      </c>
      <c r="G19" s="255"/>
      <c r="H19" s="256">
        <f t="shared" si="0"/>
        <v>0</v>
      </c>
      <c r="I19" s="257">
        <v>0.46629999999999999</v>
      </c>
      <c r="J19" s="257">
        <v>0.36620000000000003</v>
      </c>
      <c r="K19" s="257">
        <v>0.26679999999999998</v>
      </c>
      <c r="L19" s="235"/>
    </row>
    <row r="20" spans="1:12" ht="15.6" x14ac:dyDescent="0.3">
      <c r="A20" s="236"/>
      <c r="B20" s="252">
        <v>9780736974929</v>
      </c>
      <c r="C20" s="253" t="s">
        <v>149</v>
      </c>
      <c r="D20" s="254">
        <v>29.99</v>
      </c>
      <c r="E20" s="254">
        <v>14.99</v>
      </c>
      <c r="F20" s="254">
        <v>4</v>
      </c>
      <c r="G20" s="255"/>
      <c r="H20" s="256">
        <f t="shared" si="0"/>
        <v>0</v>
      </c>
      <c r="I20" s="257">
        <v>0.46629999999999999</v>
      </c>
      <c r="J20" s="257">
        <v>0.36620000000000003</v>
      </c>
      <c r="K20" s="257">
        <v>0.26679999999999998</v>
      </c>
      <c r="L20" s="235"/>
    </row>
    <row r="21" spans="1:12" s="233" customFormat="1" ht="15.6" x14ac:dyDescent="0.3">
      <c r="A21" s="234"/>
      <c r="B21" s="252">
        <v>9780736983815</v>
      </c>
      <c r="C21" s="253" t="s">
        <v>150</v>
      </c>
      <c r="D21" s="254">
        <v>16.989999999999998</v>
      </c>
      <c r="E21" s="254">
        <v>8.49</v>
      </c>
      <c r="F21" s="254">
        <v>2.5499999999999998</v>
      </c>
      <c r="G21" s="255"/>
      <c r="H21" s="256">
        <f t="shared" si="0"/>
        <v>0</v>
      </c>
      <c r="I21" s="257">
        <v>0.4899</v>
      </c>
      <c r="J21" s="257">
        <v>0.39929999999999999</v>
      </c>
      <c r="K21" s="257">
        <v>0.3004</v>
      </c>
      <c r="L21" s="235"/>
    </row>
    <row r="22" spans="1:12" x14ac:dyDescent="0.25">
      <c r="H22" s="239">
        <f>SUM(H15:H21)</f>
        <v>0</v>
      </c>
    </row>
    <row r="24" spans="1:12" ht="15.6" thickBot="1" x14ac:dyDescent="0.3">
      <c r="A24" s="240"/>
      <c r="B24" s="241"/>
      <c r="C24" s="240"/>
      <c r="D24" s="242"/>
      <c r="E24" s="242"/>
      <c r="F24" s="242"/>
      <c r="G24" s="240"/>
      <c r="H24" s="240"/>
      <c r="I24" s="240"/>
      <c r="J24" s="240"/>
      <c r="K24" s="240"/>
    </row>
    <row r="25" spans="1:12" ht="10.199999999999999" customHeight="1" x14ac:dyDescent="0.25"/>
    <row r="26" spans="1:12" x14ac:dyDescent="0.25">
      <c r="B26" s="243" t="s">
        <v>151</v>
      </c>
    </row>
  </sheetData>
  <mergeCells count="10">
    <mergeCell ref="C10:D10"/>
    <mergeCell ref="A12:K12"/>
    <mergeCell ref="A1:K1"/>
    <mergeCell ref="A2:K2"/>
    <mergeCell ref="C5:D5"/>
    <mergeCell ref="F5:J9"/>
    <mergeCell ref="C6:D6"/>
    <mergeCell ref="C7:D7"/>
    <mergeCell ref="C8:D8"/>
    <mergeCell ref="C9:D9"/>
  </mergeCells>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DD68F-3F70-4491-B0D9-62ACBC452DE7}">
  <sheetPr>
    <pageSetUpPr fitToPage="1"/>
  </sheetPr>
  <dimension ref="A1:N65"/>
  <sheetViews>
    <sheetView zoomScale="75" zoomScaleNormal="75" workbookViewId="0">
      <selection activeCell="A3" sqref="A3"/>
    </sheetView>
  </sheetViews>
  <sheetFormatPr defaultRowHeight="14.4" x14ac:dyDescent="0.3"/>
  <cols>
    <col min="2" max="2" width="20.109375" customWidth="1"/>
    <col min="13" max="13" width="12.44140625" bestFit="1" customWidth="1"/>
  </cols>
  <sheetData>
    <row r="1" spans="1:14" ht="25.2" thickTop="1" thickBot="1" x14ac:dyDescent="0.35">
      <c r="A1" s="270" t="s">
        <v>152</v>
      </c>
      <c r="B1" s="271"/>
      <c r="C1" s="271"/>
      <c r="D1" s="271"/>
      <c r="E1" s="271"/>
      <c r="F1" s="271"/>
      <c r="G1" s="271"/>
      <c r="H1" s="271"/>
      <c r="I1" s="271"/>
      <c r="J1" s="271"/>
      <c r="K1" s="271"/>
      <c r="L1" s="271"/>
      <c r="M1" s="271"/>
      <c r="N1" s="272"/>
    </row>
    <row r="2" spans="1:14" ht="15" thickTop="1" x14ac:dyDescent="0.3">
      <c r="A2" s="385"/>
      <c r="B2" s="385"/>
      <c r="C2" s="385"/>
      <c r="D2" s="385"/>
      <c r="E2" s="385"/>
      <c r="F2" s="385"/>
      <c r="G2" s="385"/>
      <c r="H2" s="385"/>
      <c r="I2" s="385"/>
      <c r="J2" s="385"/>
      <c r="K2" s="385"/>
      <c r="L2" s="385"/>
      <c r="M2" s="385"/>
      <c r="N2" s="385"/>
    </row>
    <row r="3" spans="1:14" ht="15.6" x14ac:dyDescent="0.3">
      <c r="A3" s="273"/>
      <c r="B3" s="273"/>
      <c r="C3" s="273"/>
      <c r="D3" s="273"/>
      <c r="E3" s="273"/>
      <c r="F3" s="273"/>
      <c r="G3" s="273"/>
      <c r="H3" s="273"/>
      <c r="I3" s="273"/>
      <c r="J3" s="273"/>
      <c r="K3" s="273"/>
      <c r="L3" s="273"/>
      <c r="M3" s="273"/>
      <c r="N3" s="273"/>
    </row>
    <row r="4" spans="1:14" ht="15.6" x14ac:dyDescent="0.3">
      <c r="A4" s="274" t="s">
        <v>153</v>
      </c>
      <c r="B4" s="274"/>
      <c r="C4" s="274"/>
      <c r="D4" s="274"/>
      <c r="E4" s="274"/>
      <c r="F4" s="274"/>
      <c r="G4" s="274"/>
      <c r="H4" s="274"/>
      <c r="I4" s="273"/>
      <c r="J4" s="274" t="s">
        <v>5</v>
      </c>
      <c r="K4" s="274"/>
      <c r="L4" s="274"/>
      <c r="M4" s="274"/>
      <c r="N4" s="273"/>
    </row>
    <row r="5" spans="1:14" ht="15.6" x14ac:dyDescent="0.3">
      <c r="A5" s="273"/>
      <c r="B5" s="273"/>
      <c r="C5" s="273"/>
      <c r="D5" s="273"/>
      <c r="E5" s="273"/>
      <c r="F5" s="273"/>
      <c r="G5" s="273"/>
      <c r="H5" s="273"/>
      <c r="I5" s="273"/>
      <c r="J5" s="273"/>
      <c r="K5" s="273"/>
      <c r="L5" s="273"/>
      <c r="M5" s="273"/>
      <c r="N5" s="273"/>
    </row>
    <row r="6" spans="1:14" ht="15.6" x14ac:dyDescent="0.3">
      <c r="A6" s="273"/>
      <c r="B6" s="273"/>
      <c r="C6" s="273"/>
      <c r="D6" s="273"/>
      <c r="E6" s="273"/>
      <c r="F6" s="273"/>
      <c r="G6" s="273"/>
      <c r="H6" s="273"/>
      <c r="I6" s="273"/>
      <c r="J6" s="273"/>
      <c r="K6" s="273"/>
      <c r="L6" s="273"/>
      <c r="M6" s="273"/>
      <c r="N6" s="273"/>
    </row>
    <row r="7" spans="1:14" ht="15.6" x14ac:dyDescent="0.3">
      <c r="A7" s="274" t="s">
        <v>41</v>
      </c>
      <c r="B7" s="274"/>
      <c r="C7" s="274"/>
      <c r="D7" s="274"/>
      <c r="E7" s="274"/>
      <c r="F7" s="274"/>
      <c r="G7" s="274"/>
      <c r="H7" s="274"/>
      <c r="I7" s="273"/>
      <c r="J7" s="274" t="s">
        <v>154</v>
      </c>
      <c r="K7" s="274"/>
      <c r="L7" s="274"/>
      <c r="M7" s="274"/>
      <c r="N7" s="273"/>
    </row>
    <row r="8" spans="1:14" ht="15.6" x14ac:dyDescent="0.3">
      <c r="A8" s="273"/>
      <c r="B8" s="273"/>
      <c r="C8" s="273"/>
      <c r="D8" s="273"/>
      <c r="E8" s="273"/>
      <c r="G8" s="318"/>
      <c r="H8" s="275"/>
      <c r="I8" s="273"/>
      <c r="J8" s="273"/>
      <c r="K8" s="273"/>
      <c r="L8" s="273"/>
      <c r="M8" s="273"/>
      <c r="N8" s="273"/>
    </row>
    <row r="9" spans="1:14" ht="15.6" x14ac:dyDescent="0.3">
      <c r="A9" s="274" t="s">
        <v>42</v>
      </c>
      <c r="B9" s="274"/>
      <c r="C9" s="274"/>
      <c r="D9" s="274"/>
      <c r="E9" s="274"/>
      <c r="G9" s="318"/>
      <c r="H9" s="275"/>
      <c r="I9" s="273"/>
      <c r="J9" s="274" t="s">
        <v>155</v>
      </c>
      <c r="K9" s="274"/>
      <c r="L9" s="274"/>
      <c r="M9" s="274"/>
      <c r="N9" s="273"/>
    </row>
    <row r="10" spans="1:14" x14ac:dyDescent="0.3">
      <c r="B10" s="276" t="s">
        <v>156</v>
      </c>
      <c r="C10" s="277"/>
      <c r="D10" s="277"/>
      <c r="E10" s="277"/>
      <c r="F10" s="277"/>
      <c r="G10" s="277"/>
      <c r="H10" s="277"/>
      <c r="I10" s="277"/>
      <c r="J10" s="277"/>
      <c r="K10" s="277"/>
      <c r="L10" s="277"/>
      <c r="M10" s="278"/>
      <c r="N10" s="279"/>
    </row>
    <row r="11" spans="1:14" x14ac:dyDescent="0.3">
      <c r="B11" s="279"/>
      <c r="M11" s="280"/>
      <c r="N11" s="279"/>
    </row>
    <row r="12" spans="1:14" x14ac:dyDescent="0.3">
      <c r="B12" s="281">
        <v>1</v>
      </c>
      <c r="C12" s="282" t="s">
        <v>157</v>
      </c>
      <c r="D12" s="283"/>
      <c r="E12" s="283"/>
      <c r="F12" s="283"/>
      <c r="G12" s="283"/>
      <c r="H12" s="283"/>
      <c r="I12" s="283"/>
      <c r="J12" s="283"/>
      <c r="K12" s="283"/>
      <c r="L12" s="283"/>
      <c r="M12" s="280"/>
      <c r="N12" s="279"/>
    </row>
    <row r="13" spans="1:14" x14ac:dyDescent="0.3">
      <c r="B13" s="281"/>
      <c r="C13" s="283" t="s">
        <v>158</v>
      </c>
      <c r="D13" s="283"/>
      <c r="E13" s="283"/>
      <c r="F13" s="283"/>
      <c r="G13" s="283"/>
      <c r="H13" s="283"/>
      <c r="I13" s="283"/>
      <c r="J13" s="283"/>
      <c r="K13" s="283"/>
      <c r="L13" s="283"/>
      <c r="M13" s="280"/>
      <c r="N13" s="279"/>
    </row>
    <row r="14" spans="1:14" x14ac:dyDescent="0.3">
      <c r="B14" s="281"/>
      <c r="C14" s="283"/>
      <c r="D14" s="283"/>
      <c r="E14" s="283"/>
      <c r="F14" s="283"/>
      <c r="G14" s="283"/>
      <c r="H14" s="283"/>
      <c r="I14" s="283"/>
      <c r="J14" s="283"/>
      <c r="K14" s="283"/>
      <c r="L14" s="283"/>
      <c r="M14" s="280"/>
      <c r="N14" s="279"/>
    </row>
    <row r="15" spans="1:14" x14ac:dyDescent="0.3">
      <c r="B15" s="281">
        <v>2</v>
      </c>
      <c r="C15" s="283" t="s">
        <v>159</v>
      </c>
      <c r="D15" s="283"/>
      <c r="E15" s="283"/>
      <c r="F15" s="283"/>
      <c r="G15" s="283"/>
      <c r="H15" s="283"/>
      <c r="I15" s="283"/>
      <c r="J15" s="283"/>
      <c r="K15" s="283"/>
      <c r="L15" s="283"/>
      <c r="M15" s="280"/>
      <c r="N15" s="279"/>
    </row>
    <row r="16" spans="1:14" x14ac:dyDescent="0.3">
      <c r="B16" s="281"/>
      <c r="C16" s="386" t="s">
        <v>160</v>
      </c>
      <c r="D16" s="386"/>
      <c r="E16" s="386"/>
      <c r="F16" s="386"/>
      <c r="G16" s="386"/>
      <c r="H16" s="386"/>
      <c r="I16" s="386"/>
      <c r="J16" s="386"/>
      <c r="K16" s="386"/>
      <c r="L16" s="386"/>
      <c r="M16" s="280"/>
      <c r="N16" s="279"/>
    </row>
    <row r="17" spans="2:14" x14ac:dyDescent="0.3">
      <c r="B17" s="281"/>
      <c r="C17" s="386"/>
      <c r="D17" s="386"/>
      <c r="E17" s="386"/>
      <c r="F17" s="386"/>
      <c r="G17" s="386"/>
      <c r="H17" s="386"/>
      <c r="I17" s="386"/>
      <c r="J17" s="386"/>
      <c r="K17" s="386"/>
      <c r="L17" s="386"/>
      <c r="M17" s="280"/>
      <c r="N17" s="279"/>
    </row>
    <row r="18" spans="2:14" x14ac:dyDescent="0.3">
      <c r="B18" s="281"/>
      <c r="C18" s="284"/>
      <c r="D18" s="284"/>
      <c r="E18" s="284"/>
      <c r="F18" s="284"/>
      <c r="G18" s="284"/>
      <c r="H18" s="284"/>
      <c r="I18" s="284"/>
      <c r="J18" s="284"/>
      <c r="K18" s="284"/>
      <c r="L18" s="284"/>
      <c r="M18" s="280"/>
      <c r="N18" s="279"/>
    </row>
    <row r="19" spans="2:14" x14ac:dyDescent="0.3">
      <c r="B19" s="281">
        <v>3</v>
      </c>
      <c r="C19" s="387" t="s">
        <v>161</v>
      </c>
      <c r="D19" s="387"/>
      <c r="E19" s="387"/>
      <c r="F19" s="387"/>
      <c r="G19" s="387"/>
      <c r="H19" s="387"/>
      <c r="I19" s="387"/>
      <c r="J19" s="387"/>
      <c r="K19" s="387"/>
      <c r="L19" s="387"/>
      <c r="M19" s="280"/>
      <c r="N19" s="279"/>
    </row>
    <row r="20" spans="2:14" x14ac:dyDescent="0.3">
      <c r="B20" s="281"/>
      <c r="C20" s="282" t="s">
        <v>162</v>
      </c>
      <c r="D20" s="285"/>
      <c r="E20" s="285"/>
      <c r="F20" s="285"/>
      <c r="G20" s="285"/>
      <c r="H20" s="285"/>
      <c r="I20" s="285"/>
      <c r="J20" s="285"/>
      <c r="K20" s="285"/>
      <c r="L20" s="285"/>
      <c r="M20" s="280"/>
      <c r="N20" s="279"/>
    </row>
    <row r="21" spans="2:14" x14ac:dyDescent="0.3">
      <c r="B21" s="281"/>
      <c r="C21" s="284"/>
      <c r="D21" s="284"/>
      <c r="E21" s="284"/>
      <c r="F21" s="284"/>
      <c r="G21" s="284"/>
      <c r="H21" s="284"/>
      <c r="I21" s="284"/>
      <c r="J21" s="284"/>
      <c r="K21" s="284"/>
      <c r="L21" s="284"/>
      <c r="M21" s="280"/>
      <c r="N21" s="279"/>
    </row>
    <row r="22" spans="2:14" x14ac:dyDescent="0.3">
      <c r="B22" s="281">
        <v>4</v>
      </c>
      <c r="C22" s="388" t="s">
        <v>163</v>
      </c>
      <c r="D22" s="388"/>
      <c r="E22" s="388"/>
      <c r="F22" s="388"/>
      <c r="G22" s="388"/>
      <c r="H22" s="388"/>
      <c r="I22" s="388"/>
      <c r="J22" s="388"/>
      <c r="K22" s="388"/>
      <c r="L22" s="388"/>
      <c r="M22" s="280"/>
      <c r="N22" s="279"/>
    </row>
    <row r="23" spans="2:14" x14ac:dyDescent="0.3">
      <c r="B23" s="286"/>
      <c r="C23" s="287" t="s">
        <v>164</v>
      </c>
      <c r="D23" s="288"/>
      <c r="E23" s="288"/>
      <c r="F23" s="288"/>
      <c r="G23" s="288"/>
      <c r="H23" s="288"/>
      <c r="I23" s="288"/>
      <c r="J23" s="288"/>
      <c r="K23" s="288"/>
      <c r="L23" s="288"/>
      <c r="M23" s="289"/>
      <c r="N23" s="279"/>
    </row>
    <row r="24" spans="2:14" ht="15" thickBot="1" x14ac:dyDescent="0.35">
      <c r="B24" s="319"/>
      <c r="C24" s="320"/>
      <c r="D24" s="7"/>
      <c r="E24" s="7"/>
      <c r="F24" s="7"/>
      <c r="G24" s="7"/>
      <c r="H24" s="7"/>
      <c r="I24" s="7"/>
      <c r="J24" s="7"/>
      <c r="K24" s="7"/>
      <c r="L24" s="7"/>
      <c r="M24" s="7"/>
      <c r="N24" s="7"/>
    </row>
    <row r="25" spans="2:14" ht="16.2" thickBot="1" x14ac:dyDescent="0.35">
      <c r="B25" s="273"/>
      <c r="C25" s="273"/>
      <c r="D25" s="273"/>
      <c r="E25" s="273"/>
      <c r="F25" s="273"/>
      <c r="G25" s="273"/>
      <c r="H25" s="273"/>
      <c r="I25" s="273"/>
      <c r="J25" s="273"/>
      <c r="K25" s="290" t="s">
        <v>165</v>
      </c>
      <c r="L25" s="291"/>
    </row>
    <row r="26" spans="2:14" ht="16.2" thickBot="1" x14ac:dyDescent="0.35">
      <c r="B26" s="273"/>
      <c r="C26" s="273"/>
      <c r="D26" s="273"/>
      <c r="E26" s="292"/>
      <c r="F26" s="292"/>
      <c r="G26" s="292"/>
      <c r="H26" s="293" t="s">
        <v>166</v>
      </c>
      <c r="I26" s="293" t="s">
        <v>167</v>
      </c>
      <c r="J26" s="293" t="s">
        <v>168</v>
      </c>
      <c r="K26" s="389" t="s">
        <v>169</v>
      </c>
      <c r="L26" s="390"/>
      <c r="M26" s="294" t="s">
        <v>170</v>
      </c>
    </row>
    <row r="27" spans="2:14" ht="16.2" thickBot="1" x14ac:dyDescent="0.35">
      <c r="B27" s="295" t="s">
        <v>0</v>
      </c>
      <c r="C27" s="295" t="s">
        <v>171</v>
      </c>
      <c r="D27" s="296"/>
      <c r="E27" s="297"/>
      <c r="F27" s="297"/>
      <c r="G27" s="297"/>
      <c r="H27" s="298" t="s">
        <v>172</v>
      </c>
      <c r="I27" s="298" t="s">
        <v>172</v>
      </c>
      <c r="J27" s="298" t="s">
        <v>173</v>
      </c>
      <c r="K27" s="391" t="s">
        <v>174</v>
      </c>
      <c r="L27" s="392"/>
      <c r="M27" s="294" t="s">
        <v>175</v>
      </c>
    </row>
    <row r="28" spans="2:14" ht="16.2" thickBot="1" x14ac:dyDescent="0.35">
      <c r="B28" s="393" t="s">
        <v>194</v>
      </c>
      <c r="C28" s="394"/>
      <c r="D28" s="394"/>
      <c r="E28" s="394"/>
      <c r="F28" s="394"/>
      <c r="G28" s="394"/>
      <c r="H28" s="394"/>
      <c r="I28" s="394"/>
      <c r="J28" s="394"/>
      <c r="K28" s="394"/>
      <c r="L28" s="395"/>
      <c r="M28" s="294"/>
    </row>
    <row r="29" spans="2:14" ht="33" customHeight="1" thickBot="1" x14ac:dyDescent="0.35">
      <c r="B29" s="299">
        <v>9781496452979</v>
      </c>
      <c r="C29" s="380" t="s">
        <v>176</v>
      </c>
      <c r="D29" s="381"/>
      <c r="E29" s="381"/>
      <c r="F29" s="381"/>
      <c r="G29" s="382"/>
      <c r="H29" s="300">
        <v>49.99</v>
      </c>
      <c r="I29" s="301">
        <v>24.99</v>
      </c>
      <c r="J29" s="302"/>
      <c r="K29" s="383" t="s">
        <v>177</v>
      </c>
      <c r="L29" s="384"/>
      <c r="M29" s="303">
        <v>2.4900000000000002</v>
      </c>
    </row>
    <row r="30" spans="2:14" ht="33" customHeight="1" thickBot="1" x14ac:dyDescent="0.35">
      <c r="B30" s="299">
        <v>9781496439314</v>
      </c>
      <c r="C30" s="380" t="s">
        <v>178</v>
      </c>
      <c r="D30" s="381"/>
      <c r="E30" s="381"/>
      <c r="F30" s="381"/>
      <c r="G30" s="382"/>
      <c r="H30" s="300">
        <v>74.989999999999995</v>
      </c>
      <c r="I30" s="301">
        <v>37.494999999999997</v>
      </c>
      <c r="J30" s="302"/>
      <c r="K30" s="383" t="s">
        <v>177</v>
      </c>
      <c r="L30" s="384"/>
      <c r="M30" s="303">
        <v>3.74</v>
      </c>
    </row>
    <row r="31" spans="2:14" ht="33" customHeight="1" thickBot="1" x14ac:dyDescent="0.35">
      <c r="B31" s="299">
        <v>9780842331746</v>
      </c>
      <c r="C31" s="380" t="s">
        <v>179</v>
      </c>
      <c r="D31" s="381"/>
      <c r="E31" s="381"/>
      <c r="F31" s="381"/>
      <c r="G31" s="382"/>
      <c r="H31" s="304">
        <v>12.99</v>
      </c>
      <c r="I31" s="301">
        <v>6.4950000000000001</v>
      </c>
      <c r="J31" s="302"/>
      <c r="K31" s="383" t="s">
        <v>180</v>
      </c>
      <c r="L31" s="384"/>
      <c r="M31" s="303">
        <v>2.2351999999999999</v>
      </c>
    </row>
    <row r="32" spans="2:14" ht="33" customHeight="1" thickBot="1" x14ac:dyDescent="0.35">
      <c r="B32" s="299"/>
      <c r="C32" s="380"/>
      <c r="D32" s="381"/>
      <c r="E32" s="381"/>
      <c r="F32" s="381"/>
      <c r="G32" s="382"/>
      <c r="H32" s="300"/>
      <c r="I32" s="301"/>
      <c r="J32" s="302"/>
      <c r="K32" s="399"/>
      <c r="L32" s="384"/>
      <c r="M32" s="305"/>
    </row>
    <row r="33" spans="1:14" ht="33" customHeight="1" thickBot="1" x14ac:dyDescent="0.35">
      <c r="B33" s="299"/>
      <c r="C33" s="380"/>
      <c r="D33" s="381"/>
      <c r="E33" s="381"/>
      <c r="F33" s="381"/>
      <c r="G33" s="382"/>
      <c r="H33" s="300"/>
      <c r="I33" s="301"/>
      <c r="J33" s="302"/>
      <c r="K33" s="399"/>
      <c r="L33" s="384"/>
      <c r="M33" s="305"/>
    </row>
    <row r="34" spans="1:14" ht="33" customHeight="1" thickBot="1" x14ac:dyDescent="0.35">
      <c r="B34" s="299"/>
      <c r="C34" s="380"/>
      <c r="D34" s="381"/>
      <c r="E34" s="381"/>
      <c r="F34" s="381"/>
      <c r="G34" s="382"/>
      <c r="H34" s="300"/>
      <c r="I34" s="301"/>
      <c r="J34" s="302"/>
      <c r="K34" s="399"/>
      <c r="L34" s="384"/>
      <c r="M34" s="305"/>
    </row>
    <row r="35" spans="1:14" ht="33" customHeight="1" x14ac:dyDescent="0.3">
      <c r="A35" s="273"/>
      <c r="B35" s="275" t="s">
        <v>181</v>
      </c>
      <c r="C35" s="273"/>
      <c r="D35" s="273"/>
      <c r="E35" s="273"/>
      <c r="F35" s="273"/>
      <c r="G35" s="273"/>
      <c r="H35" s="273"/>
      <c r="I35" s="273"/>
      <c r="J35" s="273"/>
      <c r="K35" s="273"/>
      <c r="L35" s="273"/>
      <c r="M35" s="305"/>
    </row>
    <row r="36" spans="1:14" ht="32.4" customHeight="1" x14ac:dyDescent="0.3">
      <c r="A36" s="273"/>
      <c r="B36" s="273" t="s">
        <v>26</v>
      </c>
      <c r="C36" s="306"/>
      <c r="D36" s="273"/>
      <c r="E36" s="273"/>
      <c r="F36" s="273"/>
      <c r="G36" s="273"/>
      <c r="H36" s="273"/>
      <c r="I36" s="273"/>
      <c r="J36" s="273"/>
      <c r="K36" s="273"/>
      <c r="L36" s="273"/>
      <c r="M36" s="305"/>
    </row>
    <row r="37" spans="1:14" ht="15.6" x14ac:dyDescent="0.3">
      <c r="A37" s="273"/>
      <c r="B37" s="273"/>
      <c r="C37" s="273"/>
      <c r="D37" s="274"/>
      <c r="E37" s="274"/>
      <c r="F37" s="274"/>
      <c r="G37" s="274"/>
      <c r="H37" s="274"/>
      <c r="I37" s="274"/>
      <c r="J37" s="274"/>
      <c r="K37" s="274"/>
      <c r="L37" s="274"/>
      <c r="M37" s="294"/>
    </row>
    <row r="38" spans="1:14" ht="15.6" x14ac:dyDescent="0.3">
      <c r="A38" s="273"/>
      <c r="B38" s="273" t="s">
        <v>182</v>
      </c>
      <c r="C38" s="306"/>
      <c r="D38" s="273"/>
      <c r="E38" s="273"/>
      <c r="F38" s="273"/>
      <c r="G38" s="273"/>
      <c r="H38" s="273"/>
      <c r="I38" s="273"/>
      <c r="J38" s="273"/>
      <c r="K38" s="273"/>
      <c r="L38" s="273"/>
    </row>
    <row r="39" spans="1:14" ht="15.6" x14ac:dyDescent="0.3">
      <c r="A39" s="273"/>
      <c r="B39" s="273"/>
      <c r="C39" s="273"/>
      <c r="D39" s="274"/>
      <c r="E39" s="274"/>
      <c r="F39" s="274"/>
      <c r="G39" s="274"/>
      <c r="H39" s="274"/>
      <c r="I39" s="274"/>
      <c r="J39" s="274"/>
      <c r="K39" s="274"/>
      <c r="L39" s="274"/>
    </row>
    <row r="40" spans="1:14" ht="15.6" x14ac:dyDescent="0.3">
      <c r="A40" s="273"/>
      <c r="B40" s="273" t="s">
        <v>183</v>
      </c>
      <c r="C40" s="273"/>
      <c r="D40" s="273"/>
      <c r="E40" s="273"/>
      <c r="F40" s="273"/>
      <c r="G40" s="273"/>
      <c r="H40" s="273"/>
      <c r="I40" s="273"/>
      <c r="J40" s="273"/>
      <c r="K40" s="273"/>
      <c r="L40" s="273"/>
    </row>
    <row r="41" spans="1:14" ht="16.2" thickBot="1" x14ac:dyDescent="0.35">
      <c r="A41" s="273"/>
      <c r="B41" s="273"/>
      <c r="C41" s="274"/>
      <c r="D41" s="274"/>
      <c r="E41" s="274"/>
      <c r="F41" s="274"/>
      <c r="G41" s="274"/>
      <c r="H41" s="274"/>
      <c r="I41" s="274"/>
      <c r="J41" s="274"/>
      <c r="K41" s="274"/>
      <c r="L41" s="274"/>
      <c r="M41" s="307"/>
    </row>
    <row r="42" spans="1:14" ht="15.6" x14ac:dyDescent="0.3">
      <c r="B42" s="308" t="s">
        <v>184</v>
      </c>
      <c r="C42" s="309"/>
      <c r="D42" s="309"/>
      <c r="E42" s="309"/>
      <c r="F42" s="309"/>
      <c r="G42" s="309"/>
      <c r="H42" s="309"/>
      <c r="I42" s="309"/>
      <c r="J42" s="309"/>
      <c r="K42" s="309"/>
      <c r="L42" s="310"/>
      <c r="M42" s="311"/>
      <c r="N42" s="273"/>
    </row>
    <row r="43" spans="1:14" ht="16.2" thickBot="1" x14ac:dyDescent="0.35">
      <c r="B43" s="312" t="s">
        <v>185</v>
      </c>
      <c r="C43" s="313"/>
      <c r="D43" s="313"/>
      <c r="E43" s="313"/>
      <c r="F43" s="313"/>
      <c r="G43" s="313"/>
      <c r="H43" s="313"/>
      <c r="I43" s="313"/>
      <c r="J43" s="313"/>
      <c r="K43" s="313"/>
      <c r="L43" s="314"/>
      <c r="M43" s="273"/>
      <c r="N43" s="273"/>
    </row>
    <row r="44" spans="1:14" ht="15.6" x14ac:dyDescent="0.3">
      <c r="B44" s="315"/>
      <c r="C44" s="315"/>
      <c r="D44" s="315"/>
      <c r="E44" s="315"/>
      <c r="F44" s="315"/>
      <c r="G44" s="315"/>
      <c r="H44" s="315"/>
      <c r="I44" s="315"/>
      <c r="J44" s="315"/>
      <c r="K44" s="315"/>
      <c r="L44" s="315"/>
      <c r="M44" s="321"/>
      <c r="N44" s="273"/>
    </row>
    <row r="45" spans="1:14" ht="15.6" x14ac:dyDescent="0.3">
      <c r="A45" s="396" t="s">
        <v>195</v>
      </c>
      <c r="B45" s="396"/>
      <c r="C45" s="396"/>
      <c r="D45" s="396"/>
      <c r="E45" s="396"/>
      <c r="F45" s="396"/>
      <c r="G45" s="396"/>
      <c r="H45" s="396"/>
      <c r="I45" s="396"/>
      <c r="J45" s="396"/>
      <c r="K45" s="396"/>
      <c r="L45" s="396"/>
      <c r="M45" s="396"/>
      <c r="N45" s="273"/>
    </row>
    <row r="46" spans="1:14" ht="15.6" x14ac:dyDescent="0.3">
      <c r="B46" s="315"/>
      <c r="C46" s="315"/>
      <c r="D46" s="315"/>
      <c r="E46" s="315"/>
      <c r="F46" s="315"/>
      <c r="G46" s="315"/>
      <c r="H46" s="315"/>
      <c r="I46" s="315"/>
      <c r="J46" s="315"/>
      <c r="K46" s="315"/>
      <c r="L46" s="315"/>
      <c r="M46" s="321"/>
      <c r="N46" s="273"/>
    </row>
    <row r="47" spans="1:14" ht="15.6" x14ac:dyDescent="0.3">
      <c r="A47" s="397" t="s">
        <v>186</v>
      </c>
      <c r="B47" s="397"/>
      <c r="C47" s="397"/>
      <c r="D47" s="397"/>
      <c r="E47" s="397"/>
      <c r="F47" s="397"/>
      <c r="G47" s="397"/>
      <c r="H47" s="397"/>
      <c r="I47" s="397"/>
      <c r="J47" s="397"/>
      <c r="K47" s="397"/>
      <c r="L47" s="397"/>
      <c r="M47" s="397"/>
      <c r="N47" s="273"/>
    </row>
    <row r="48" spans="1:14" ht="15.6" x14ac:dyDescent="0.3">
      <c r="M48" s="321"/>
      <c r="N48" s="273"/>
    </row>
    <row r="49" spans="1:14" ht="15.6" x14ac:dyDescent="0.3">
      <c r="A49" s="397" t="s">
        <v>187</v>
      </c>
      <c r="B49" s="397"/>
      <c r="C49" s="397"/>
      <c r="D49" s="397"/>
      <c r="E49" s="397"/>
      <c r="F49" s="397"/>
      <c r="G49" s="397"/>
      <c r="H49" s="397"/>
      <c r="I49" s="397"/>
      <c r="J49" s="397"/>
      <c r="K49" s="397"/>
      <c r="L49" s="397"/>
      <c r="M49" s="397"/>
      <c r="N49" s="273"/>
    </row>
    <row r="50" spans="1:14" ht="15.6" x14ac:dyDescent="0.3">
      <c r="M50" s="322"/>
    </row>
    <row r="51" spans="1:14" ht="15.6" x14ac:dyDescent="0.3">
      <c r="A51" s="398" t="s">
        <v>188</v>
      </c>
      <c r="B51" s="398"/>
      <c r="C51" s="398"/>
      <c r="D51" s="398"/>
      <c r="E51" s="398"/>
      <c r="F51" s="398"/>
      <c r="G51" s="398"/>
      <c r="H51" s="398"/>
      <c r="I51" s="398"/>
      <c r="J51" s="398"/>
      <c r="K51" s="398"/>
      <c r="L51" s="398"/>
      <c r="M51" s="398"/>
    </row>
    <row r="52" spans="1:14" ht="15.6" x14ac:dyDescent="0.3">
      <c r="A52" s="398" t="s">
        <v>189</v>
      </c>
      <c r="B52" s="398"/>
      <c r="C52" s="398"/>
      <c r="D52" s="398"/>
      <c r="E52" s="398"/>
      <c r="F52" s="398"/>
      <c r="G52" s="398"/>
      <c r="H52" s="398"/>
      <c r="I52" s="398"/>
      <c r="J52" s="398"/>
      <c r="K52" s="398"/>
      <c r="L52" s="398"/>
      <c r="M52" s="398"/>
    </row>
    <row r="53" spans="1:14" ht="15.6" x14ac:dyDescent="0.3">
      <c r="A53" s="398" t="s">
        <v>190</v>
      </c>
      <c r="B53" s="398"/>
      <c r="C53" s="398"/>
      <c r="D53" s="398"/>
      <c r="E53" s="398"/>
      <c r="F53" s="398"/>
      <c r="G53" s="398"/>
      <c r="H53" s="398"/>
      <c r="I53" s="398"/>
      <c r="J53" s="398"/>
      <c r="K53" s="398"/>
      <c r="L53" s="398"/>
      <c r="M53" s="398"/>
    </row>
    <row r="54" spans="1:14" ht="15.6" x14ac:dyDescent="0.3">
      <c r="A54" s="398" t="s">
        <v>191</v>
      </c>
      <c r="B54" s="398"/>
      <c r="C54" s="398"/>
      <c r="D54" s="398"/>
      <c r="E54" s="398"/>
      <c r="F54" s="398"/>
      <c r="G54" s="398"/>
      <c r="H54" s="398"/>
      <c r="I54" s="398"/>
      <c r="J54" s="398"/>
      <c r="K54" s="398"/>
      <c r="L54" s="398"/>
      <c r="M54" s="398"/>
    </row>
    <row r="55" spans="1:14" ht="15.6" x14ac:dyDescent="0.3">
      <c r="B55" s="317"/>
      <c r="C55" s="317"/>
      <c r="D55" s="317"/>
      <c r="E55" s="317"/>
      <c r="F55" s="317"/>
      <c r="G55" s="317"/>
      <c r="H55" s="317"/>
      <c r="I55" s="317"/>
      <c r="J55" s="317"/>
      <c r="K55" s="317"/>
      <c r="L55" s="317"/>
      <c r="M55" s="316"/>
    </row>
    <row r="56" spans="1:14" ht="15.6" x14ac:dyDescent="0.3">
      <c r="A56" s="398" t="s">
        <v>192</v>
      </c>
      <c r="B56" s="398"/>
      <c r="C56" s="398"/>
      <c r="D56" s="398"/>
      <c r="E56" s="398"/>
      <c r="F56" s="398"/>
      <c r="G56" s="398"/>
      <c r="H56" s="398"/>
      <c r="I56" s="398"/>
      <c r="J56" s="398"/>
      <c r="K56" s="398"/>
      <c r="L56" s="398"/>
      <c r="M56" s="398"/>
    </row>
    <row r="57" spans="1:14" ht="15.6" x14ac:dyDescent="0.3">
      <c r="A57" s="398" t="s">
        <v>193</v>
      </c>
      <c r="B57" s="398"/>
      <c r="C57" s="398"/>
      <c r="D57" s="398"/>
      <c r="E57" s="398"/>
      <c r="F57" s="398"/>
      <c r="G57" s="398"/>
      <c r="H57" s="398"/>
      <c r="I57" s="398"/>
      <c r="J57" s="398"/>
      <c r="K57" s="398"/>
      <c r="L57" s="398"/>
      <c r="M57" s="398"/>
    </row>
    <row r="59" spans="1:14" ht="15.6" x14ac:dyDescent="0.3">
      <c r="M59" s="317"/>
    </row>
    <row r="60" spans="1:14" ht="15.6" x14ac:dyDescent="0.3">
      <c r="M60" s="317"/>
    </row>
    <row r="61" spans="1:14" ht="15.6" x14ac:dyDescent="0.3">
      <c r="M61" s="317"/>
    </row>
    <row r="62" spans="1:14" ht="15.6" x14ac:dyDescent="0.3">
      <c r="M62" s="317"/>
    </row>
    <row r="63" spans="1:14" ht="15.6" x14ac:dyDescent="0.3">
      <c r="M63" s="317"/>
    </row>
    <row r="64" spans="1:14" ht="15.6" x14ac:dyDescent="0.3">
      <c r="M64" s="317"/>
    </row>
    <row r="65" spans="13:13" ht="15.6" x14ac:dyDescent="0.3">
      <c r="M65" s="317"/>
    </row>
  </sheetData>
  <mergeCells count="28">
    <mergeCell ref="A52:M52"/>
    <mergeCell ref="A53:M53"/>
    <mergeCell ref="A54:M54"/>
    <mergeCell ref="A56:M56"/>
    <mergeCell ref="A57:M57"/>
    <mergeCell ref="A45:M45"/>
    <mergeCell ref="A47:M47"/>
    <mergeCell ref="A49:M49"/>
    <mergeCell ref="A51:M51"/>
    <mergeCell ref="C32:G32"/>
    <mergeCell ref="K32:L32"/>
    <mergeCell ref="C33:G33"/>
    <mergeCell ref="K33:L33"/>
    <mergeCell ref="C34:G34"/>
    <mergeCell ref="K34:L34"/>
    <mergeCell ref="C31:G31"/>
    <mergeCell ref="K31:L31"/>
    <mergeCell ref="A2:N2"/>
    <mergeCell ref="C16:L17"/>
    <mergeCell ref="C19:L19"/>
    <mergeCell ref="C22:L22"/>
    <mergeCell ref="K26:L26"/>
    <mergeCell ref="K27:L27"/>
    <mergeCell ref="B28:L28"/>
    <mergeCell ref="C29:G29"/>
    <mergeCell ref="K29:L29"/>
    <mergeCell ref="C30:G30"/>
    <mergeCell ref="K30:L30"/>
  </mergeCells>
  <pageMargins left="0.7" right="0.2" top="0.75" bottom="0.75" header="0.3" footer="0.3"/>
  <pageSetup scale="66" orientation="portrait" r:id="rId1"/>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election activeCell="G13" sqref="G13"/>
    </sheetView>
  </sheetViews>
  <sheetFormatPr defaultRowHeight="14.4" x14ac:dyDescent="0.3"/>
  <cols>
    <col min="1" max="1" width="20.109375" bestFit="1" customWidth="1"/>
    <col min="2" max="2" width="46.33203125" customWidth="1"/>
    <col min="3" max="3" width="9.6640625" style="5" bestFit="1" customWidth="1"/>
    <col min="4" max="4" width="9.109375" bestFit="1" customWidth="1"/>
    <col min="5" max="5" width="10" bestFit="1" customWidth="1"/>
    <col min="6" max="6" width="12.88671875" customWidth="1"/>
    <col min="7" max="7" width="12.33203125" bestFit="1" customWidth="1"/>
    <col min="8" max="8" width="11.6640625" style="3" customWidth="1"/>
    <col min="9" max="9" width="10.109375" style="4" customWidth="1"/>
    <col min="10" max="10" width="13.6640625" style="4" customWidth="1"/>
  </cols>
  <sheetData>
    <row r="1" spans="1:10" ht="21" x14ac:dyDescent="0.3">
      <c r="A1" s="7"/>
      <c r="B1" s="7"/>
      <c r="C1" s="8"/>
      <c r="D1" s="7"/>
      <c r="E1" s="7"/>
      <c r="F1" s="9"/>
      <c r="G1" s="9"/>
      <c r="H1" s="9"/>
      <c r="I1" s="9"/>
      <c r="J1" s="9" t="s">
        <v>40</v>
      </c>
    </row>
    <row r="2" spans="1:10" s="10" customFormat="1" ht="21.6" thickBot="1" x14ac:dyDescent="0.35">
      <c r="A2" s="1"/>
      <c r="B2" s="1"/>
      <c r="C2" s="6"/>
      <c r="D2" s="1"/>
      <c r="E2" s="1"/>
      <c r="F2" s="2"/>
      <c r="G2" s="2"/>
      <c r="H2" s="2"/>
      <c r="I2" s="2"/>
      <c r="J2" s="2" t="s">
        <v>9</v>
      </c>
    </row>
    <row r="3" spans="1:10" s="17" customFormat="1" ht="16.2" x14ac:dyDescent="0.3">
      <c r="A3" s="11"/>
      <c r="B3" s="12"/>
      <c r="C3" s="13"/>
      <c r="D3" s="13"/>
      <c r="E3" s="13"/>
      <c r="F3" s="14"/>
      <c r="G3" s="15"/>
      <c r="H3" s="15"/>
      <c r="I3" s="16"/>
      <c r="J3" s="16"/>
    </row>
    <row r="4" spans="1:10" s="17" customFormat="1" ht="13.8" x14ac:dyDescent="0.2">
      <c r="A4" s="18" t="s">
        <v>10</v>
      </c>
      <c r="B4" s="400" t="s">
        <v>11</v>
      </c>
      <c r="C4" s="400"/>
      <c r="D4" s="400"/>
      <c r="E4" s="400"/>
      <c r="F4" s="400"/>
      <c r="G4" s="400"/>
      <c r="H4" s="400"/>
      <c r="I4" s="400"/>
      <c r="J4" s="400"/>
    </row>
    <row r="5" spans="1:10" s="23" customFormat="1" ht="16.2" x14ac:dyDescent="0.3">
      <c r="A5" s="19" t="s">
        <v>12</v>
      </c>
      <c r="B5" s="20">
        <f ca="1">TODAY()</f>
        <v>44547</v>
      </c>
      <c r="C5" s="20"/>
      <c r="D5" s="21"/>
      <c r="E5" s="401" t="s">
        <v>13</v>
      </c>
      <c r="F5" s="401"/>
      <c r="G5" s="22"/>
      <c r="H5" s="20"/>
      <c r="I5" s="20"/>
      <c r="J5" s="20"/>
    </row>
    <row r="6" spans="1:10" s="23" customFormat="1" ht="16.2" x14ac:dyDescent="0.3">
      <c r="A6" s="24"/>
      <c r="B6" s="25"/>
      <c r="C6" s="26"/>
      <c r="D6" s="25"/>
      <c r="E6" s="25"/>
      <c r="F6" s="25"/>
      <c r="G6" s="25"/>
      <c r="H6" s="25"/>
      <c r="I6" s="27"/>
      <c r="J6" s="25"/>
    </row>
    <row r="7" spans="1:10" s="23" customFormat="1" ht="16.2" x14ac:dyDescent="0.3">
      <c r="A7" s="19" t="s">
        <v>3</v>
      </c>
      <c r="B7" s="22" t="s">
        <v>5</v>
      </c>
      <c r="C7" s="20"/>
      <c r="D7" s="21"/>
      <c r="E7" s="25"/>
      <c r="F7" s="82" t="s">
        <v>14</v>
      </c>
      <c r="G7" s="28">
        <v>0</v>
      </c>
      <c r="H7" s="29"/>
      <c r="I7" s="28"/>
      <c r="J7" s="28"/>
    </row>
    <row r="8" spans="1:10" s="23" customFormat="1" ht="16.2" x14ac:dyDescent="0.3">
      <c r="A8" s="24"/>
      <c r="B8" s="25"/>
      <c r="C8" s="26"/>
      <c r="D8" s="25"/>
      <c r="E8" s="25"/>
      <c r="F8" s="25"/>
      <c r="G8" s="25"/>
      <c r="H8" s="25"/>
      <c r="I8" s="30"/>
      <c r="J8" s="25"/>
    </row>
    <row r="9" spans="1:10" s="23" customFormat="1" ht="16.2" x14ac:dyDescent="0.3">
      <c r="A9" s="19" t="s">
        <v>2</v>
      </c>
      <c r="B9" s="29" t="s">
        <v>6</v>
      </c>
      <c r="C9" s="20"/>
      <c r="D9" s="21"/>
      <c r="E9" s="25"/>
      <c r="F9" s="82" t="s">
        <v>15</v>
      </c>
      <c r="G9" s="29" t="s">
        <v>7</v>
      </c>
      <c r="H9" s="29"/>
      <c r="I9" s="29"/>
      <c r="J9" s="28"/>
    </row>
    <row r="10" spans="1:10" s="17" customFormat="1" ht="12.6" x14ac:dyDescent="0.2">
      <c r="A10" s="31"/>
      <c r="B10" s="32"/>
      <c r="C10" s="33"/>
      <c r="D10" s="33"/>
      <c r="E10" s="33"/>
      <c r="F10" s="34"/>
      <c r="G10" s="35"/>
      <c r="H10" s="35"/>
      <c r="I10" s="36"/>
      <c r="J10" s="37"/>
    </row>
    <row r="11" spans="1:10" s="38" customFormat="1" ht="15" customHeight="1" x14ac:dyDescent="0.3">
      <c r="A11" s="402" t="s">
        <v>16</v>
      </c>
      <c r="B11" s="402"/>
      <c r="C11" s="402"/>
      <c r="D11" s="402"/>
      <c r="E11" s="402"/>
      <c r="F11" s="402"/>
      <c r="G11" s="402"/>
      <c r="H11" s="402"/>
      <c r="I11" s="402"/>
      <c r="J11" s="402"/>
    </row>
    <row r="12" spans="1:10" s="38" customFormat="1" ht="25.2" x14ac:dyDescent="0.3">
      <c r="A12" s="39" t="s">
        <v>0</v>
      </c>
      <c r="B12" s="39" t="s">
        <v>1</v>
      </c>
      <c r="C12" s="39" t="s">
        <v>17</v>
      </c>
      <c r="D12" s="39" t="s">
        <v>18</v>
      </c>
      <c r="E12" s="39" t="s">
        <v>19</v>
      </c>
      <c r="F12" s="39" t="s">
        <v>20</v>
      </c>
      <c r="G12" s="39" t="s">
        <v>8</v>
      </c>
      <c r="H12" s="39" t="s">
        <v>21</v>
      </c>
      <c r="I12" s="39" t="s">
        <v>22</v>
      </c>
      <c r="J12" s="39" t="s">
        <v>23</v>
      </c>
    </row>
    <row r="13" spans="1:10" s="48" customFormat="1" ht="13.8" x14ac:dyDescent="0.3">
      <c r="A13" s="40" t="s">
        <v>38</v>
      </c>
      <c r="B13" s="41" t="s" vm="1">
        <v>39</v>
      </c>
      <c r="C13" s="42"/>
      <c r="D13" s="43">
        <v>14.99</v>
      </c>
      <c r="E13" s="43">
        <v>7.97</v>
      </c>
      <c r="F13" s="44">
        <v>0.5</v>
      </c>
      <c r="G13" s="45">
        <v>0.66</v>
      </c>
      <c r="H13" s="46">
        <f>D13*C13*(1-F13)</f>
        <v>0</v>
      </c>
      <c r="I13" s="46">
        <f>D13*C13*(1-G13)</f>
        <v>0</v>
      </c>
      <c r="J13" s="47">
        <f>H13-I13</f>
        <v>0</v>
      </c>
    </row>
    <row r="14" spans="1:10" s="17" customFormat="1" ht="13.2" thickBot="1" x14ac:dyDescent="0.25">
      <c r="A14" s="49"/>
      <c r="C14" s="50"/>
      <c r="D14" s="51"/>
      <c r="E14" s="51"/>
      <c r="F14" s="52"/>
      <c r="G14" s="53"/>
      <c r="H14" s="54"/>
      <c r="I14" s="54"/>
      <c r="J14" s="55">
        <f>SUM(J11:J13)</f>
        <v>0</v>
      </c>
    </row>
    <row r="15" spans="1:10" s="17" customFormat="1" ht="13.2" thickTop="1" x14ac:dyDescent="0.2">
      <c r="A15" s="49"/>
      <c r="B15" s="56"/>
      <c r="C15" s="50"/>
      <c r="D15" s="51"/>
      <c r="E15" s="51"/>
      <c r="F15" s="52"/>
      <c r="G15" s="52"/>
      <c r="H15" s="54"/>
      <c r="I15" s="54"/>
      <c r="J15" s="57"/>
    </row>
    <row r="16" spans="1:10" s="38" customFormat="1" ht="27.75" customHeight="1" x14ac:dyDescent="0.3">
      <c r="A16" s="403" t="s">
        <v>24</v>
      </c>
      <c r="B16" s="403"/>
      <c r="C16" s="403"/>
      <c r="D16" s="403"/>
      <c r="E16" s="403"/>
      <c r="F16" s="403"/>
      <c r="G16" s="403"/>
      <c r="H16" s="403"/>
      <c r="I16" s="403"/>
      <c r="J16" s="403"/>
    </row>
    <row r="17" spans="1:10" s="10" customFormat="1" ht="12.6" x14ac:dyDescent="0.2">
      <c r="A17" s="58"/>
      <c r="B17" s="59"/>
      <c r="C17" s="58"/>
      <c r="D17" s="58"/>
      <c r="E17" s="58"/>
      <c r="F17" s="58"/>
      <c r="G17" s="58"/>
      <c r="H17" s="58"/>
      <c r="J17" s="60"/>
    </row>
    <row r="18" spans="1:10" s="65" customFormat="1" ht="12.6" x14ac:dyDescent="0.2">
      <c r="A18" s="61" t="s">
        <v>25</v>
      </c>
      <c r="B18" s="62"/>
      <c r="C18" s="62"/>
      <c r="D18" s="62"/>
      <c r="E18" s="62"/>
      <c r="F18" s="62"/>
      <c r="G18" s="62"/>
      <c r="H18" s="63" t="s">
        <v>26</v>
      </c>
      <c r="I18" s="64"/>
      <c r="J18" s="64"/>
    </row>
    <row r="19" spans="1:10" s="65" customFormat="1" ht="12.6" x14ac:dyDescent="0.2">
      <c r="A19" s="61" t="s">
        <v>27</v>
      </c>
      <c r="B19" s="66"/>
      <c r="C19" s="66"/>
      <c r="D19" s="66"/>
      <c r="E19" s="66"/>
      <c r="F19" s="66"/>
      <c r="G19" s="66"/>
      <c r="H19" s="63" t="s">
        <v>26</v>
      </c>
      <c r="I19" s="67"/>
      <c r="J19" s="67"/>
    </row>
    <row r="20" spans="1:10" s="10" customFormat="1" ht="12.6" x14ac:dyDescent="0.2">
      <c r="A20" s="68"/>
      <c r="B20" s="69"/>
      <c r="C20" s="17"/>
      <c r="D20" s="17"/>
      <c r="E20" s="17"/>
      <c r="F20" s="17"/>
      <c r="G20" s="17"/>
      <c r="H20" s="17"/>
      <c r="J20" s="70"/>
    </row>
    <row r="21" spans="1:10" s="10" customFormat="1" ht="12.6" x14ac:dyDescent="0.2">
      <c r="A21" s="17" t="s">
        <v>28</v>
      </c>
      <c r="B21" s="71"/>
      <c r="C21" s="17"/>
      <c r="D21" s="17"/>
      <c r="E21" s="17"/>
      <c r="F21" s="17"/>
      <c r="G21" s="17"/>
      <c r="H21" s="17"/>
      <c r="J21" s="70"/>
    </row>
    <row r="22" spans="1:10" s="10" customFormat="1" ht="12.6" x14ac:dyDescent="0.2">
      <c r="A22" s="17"/>
      <c r="B22" s="71" t="s">
        <v>29</v>
      </c>
      <c r="C22" s="17"/>
      <c r="D22" s="17"/>
      <c r="E22" s="17"/>
      <c r="F22" s="17"/>
      <c r="G22" s="17"/>
      <c r="H22" s="17"/>
      <c r="J22" s="70"/>
    </row>
    <row r="23" spans="1:10" s="10" customFormat="1" ht="12.6" x14ac:dyDescent="0.2">
      <c r="A23" s="17"/>
      <c r="B23" s="71" t="s">
        <v>30</v>
      </c>
      <c r="C23" s="17"/>
      <c r="D23" s="17"/>
      <c r="E23" s="17"/>
      <c r="F23" s="17"/>
      <c r="H23" s="72" t="s">
        <v>31</v>
      </c>
      <c r="I23" s="73"/>
      <c r="J23" s="73"/>
    </row>
    <row r="24" spans="1:10" s="10" customFormat="1" ht="12.6" x14ac:dyDescent="0.2">
      <c r="A24" s="17"/>
      <c r="B24" s="71" t="s">
        <v>32</v>
      </c>
      <c r="C24" s="17"/>
      <c r="D24" s="17"/>
      <c r="E24" s="17"/>
      <c r="F24" s="17"/>
      <c r="H24" s="72" t="s">
        <v>33</v>
      </c>
      <c r="I24" s="73"/>
      <c r="J24" s="73"/>
    </row>
    <row r="25" spans="1:10" s="10" customFormat="1" ht="12.6" x14ac:dyDescent="0.2">
      <c r="A25" s="17"/>
      <c r="B25" s="71" t="s">
        <v>34</v>
      </c>
      <c r="C25" s="17"/>
      <c r="D25" s="17"/>
      <c r="E25" s="17"/>
      <c r="F25" s="17"/>
      <c r="H25" s="72" t="s">
        <v>35</v>
      </c>
      <c r="I25" s="73"/>
      <c r="J25" s="73"/>
    </row>
    <row r="26" spans="1:10" s="10" customFormat="1" ht="12.6" x14ac:dyDescent="0.2">
      <c r="A26" s="68"/>
      <c r="B26" s="74" t="s">
        <v>36</v>
      </c>
      <c r="C26" s="17"/>
      <c r="D26" s="17"/>
      <c r="E26" s="17"/>
      <c r="F26" s="17"/>
      <c r="H26" s="72" t="s">
        <v>37</v>
      </c>
      <c r="I26" s="73"/>
      <c r="J26" s="73"/>
    </row>
    <row r="27" spans="1:10" s="81" customFormat="1" ht="16.2" x14ac:dyDescent="0.3">
      <c r="A27" s="75"/>
      <c r="B27" s="76"/>
      <c r="C27" s="77"/>
      <c r="D27" s="78"/>
      <c r="E27" s="78"/>
      <c r="F27" s="79"/>
      <c r="G27" s="80"/>
      <c r="H27" s="80"/>
      <c r="I27" s="80"/>
      <c r="J27" s="80"/>
    </row>
  </sheetData>
  <mergeCells count="4">
    <mergeCell ref="B4:J4"/>
    <mergeCell ref="E5:F5"/>
    <mergeCell ref="A11:J11"/>
    <mergeCell ref="A16:J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85DC220B6C6342B5D0A043F972FEB8" ma:contentTypeVersion="14" ma:contentTypeDescription="Create a new document." ma:contentTypeScope="" ma:versionID="f46451baaa1ec4de39bbb347925ce37e">
  <xsd:schema xmlns:xsd="http://www.w3.org/2001/XMLSchema" xmlns:xs="http://www.w3.org/2001/XMLSchema" xmlns:p="http://schemas.microsoft.com/office/2006/metadata/properties" xmlns:ns2="0440647D-FDFD-4B0D-BCA4-7FB28738A760" xmlns:ns3="68bb1efe-ac7f-4af0-b5a1-73e15e54ae89" targetNamespace="http://schemas.microsoft.com/office/2006/metadata/properties" ma:root="true" ma:fieldsID="6c1b5ead96d70d7580834a75e114b64b" ns2:_="" ns3:_="">
    <xsd:import namespace="0440647D-FDFD-4B0D-BCA4-7FB28738A760"/>
    <xsd:import namespace="68bb1efe-ac7f-4af0-b5a1-73e15e54ae89"/>
    <xsd:element name="properties">
      <xsd:complexType>
        <xsd:sequence>
          <xsd:element name="documentManagement">
            <xsd:complexType>
              <xsd:all>
                <xsd:element ref="ns2:Category0" minOccurs="0"/>
                <xsd:element ref="ns2:Month_x0020__x0026__x0020_Year"/>
                <xsd:element ref="ns2:audiencechoi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0647D-FDFD-4B0D-BCA4-7FB28738A760" elementFormDefault="qualified">
    <xsd:import namespace="http://schemas.microsoft.com/office/2006/documentManagement/types"/>
    <xsd:import namespace="http://schemas.microsoft.com/office/infopath/2007/PartnerControls"/>
    <xsd:element name="Category0" ma:index="2" nillable="true" ma:displayName="Category" ma:default="CBA Order Forms and Sell Sheets" ma:format="RadioButtons" ma:internalName="Category0">
      <xsd:simpleType>
        <xsd:restriction base="dms:Choice">
          <xsd:enumeration value="Cover and Merch Images"/>
          <xsd:enumeration value="Order Forms"/>
          <xsd:enumeration value="CBA Order Forms and Sell Sheets"/>
          <xsd:enumeration value="ABA Order Forms and Sell Sheets"/>
          <xsd:enumeration value="Presentations"/>
          <xsd:enumeration value="Sell Sheets"/>
          <xsd:enumeration value="Supplemental"/>
          <xsd:enumeration value="Current Promotion"/>
          <xsd:enumeration value="Expired Promotion"/>
          <xsd:enumeration value="Not final"/>
          <xsd:enumeration value="Ok to send to accounts"/>
          <xsd:enumeration value="Confidential - internal use only"/>
        </xsd:restriction>
      </xsd:simpleType>
    </xsd:element>
    <xsd:element name="Month_x0020__x0026__x0020_Year" ma:index="3" ma:displayName="Sales Tools" ma:default="Autumn 2014 (Feb 14 SC)" ma:format="RadioButtons" ma:internalName="Month_x0020__x0026__x0020_Year">
      <xsd:simpleType>
        <xsd:restriction base="dms:Choice">
          <xsd:enumeration value="Annual Sales Forms"/>
          <xsd:enumeration value="Digital"/>
          <xsd:enumeration value="Autumn 2015 (Mar 15 SC)"/>
          <xsd:enumeration value="Summer 2015 (Nov 14 SC)"/>
          <xsd:enumeration value="Winter 2015 (Jun 14 SC)"/>
          <xsd:enumeration value="Autumn 2014 (Feb 14 SC)"/>
          <xsd:enumeration value="Summer 2014 (Nov 13 SC)"/>
          <xsd:enumeration value="Winter 2014 (Jun 13 SC)"/>
          <xsd:enumeration value="Autumn 2013 (Mar 13 SC)"/>
          <xsd:enumeration value="Summer 2013 (Nov 12 SC)"/>
          <xsd:enumeration value="Winter 2013 (Jun 12 SC)"/>
          <xsd:enumeration value="Autumn 2012 (Feb 12 SC)"/>
          <xsd:enumeration value="Summer 2012 (Nov 11 SC)"/>
          <xsd:enumeration value="Winter 2012 (Jun 11 SC)"/>
          <xsd:enumeration value="Autumn 2011 (Feb 11 SC)"/>
          <xsd:enumeration value="Summer 2011 (Nov 10 SC)"/>
          <xsd:enumeration value="NIV 2011 (Oct 10 SC)"/>
          <xsd:enumeration value="Winter/Spring 2011 Jan-Apr (Jun 10 SC)"/>
          <xsd:enumeration value="Autumn 2010 Sep-Dec (Feb 10 SC)"/>
          <xsd:enumeration value="Summer 2010 May-Aug (Nov 09 SC)"/>
          <xsd:enumeration value="June 2009"/>
          <xsd:enumeration value="February 2009"/>
          <xsd:enumeration value="November 2008"/>
          <xsd:enumeration value="June 2008"/>
          <xsd:enumeration value="February 2008"/>
          <xsd:enumeration value="November 2007"/>
          <xsd:enumeration value="June/July 2007"/>
          <xsd:enumeration value="March/April 2007"/>
          <xsd:enumeration value="November 2006"/>
          <xsd:enumeration value="June/August 2006"/>
          <xsd:enumeration value="March 2006"/>
          <xsd:enumeration value="November 2005"/>
          <xsd:enumeration value="June 2005"/>
          <xsd:enumeration value="Backlist Recovers"/>
          <xsd:enumeration value="Special Offers"/>
          <xsd:enumeration value="Symtio Offers"/>
          <xsd:enumeration value="Zondervan.com Offers"/>
          <xsd:enumeration value="Vida Offers"/>
        </xsd:restriction>
      </xsd:simpleType>
    </xsd:element>
    <xsd:element name="audiencechoice" ma:index="4" nillable="true" ma:displayName="audiencechoice" ma:format="Dropdown" ma:internalName="audiencechoice">
      <xsd:simpleType>
        <xsd:restriction base="dms:Choice">
          <xsd:enumeration value="www.biblegateway.com"/>
          <xsd:enumeration value="The City"/>
          <xsd:enumeration value="Church, Ministry, or Organization"/>
          <xsd:enumeration value="Consumer - Retail"/>
          <xsd:enumeration value="Consumer - Zondervan Web or NFS"/>
          <xsd:enumeration value="Distributors"/>
          <xsd:enumeration value="International"/>
          <xsd:enumeration value="Retailers"/>
          <xsd:enumeration value="Symtio"/>
          <xsd:enumeration value="Vida"/>
          <xsd:enumeration value="Youth Specialties"/>
        </xsd:restriction>
      </xsd:simpleType>
    </xsd:element>
  </xsd:schema>
  <xsd:schema xmlns:xsd="http://www.w3.org/2001/XMLSchema" xmlns:xs="http://www.w3.org/2001/XMLSchema" xmlns:dms="http://schemas.microsoft.com/office/2006/documentManagement/types" xmlns:pc="http://schemas.microsoft.com/office/infopath/2007/PartnerControls" targetNamespace="68bb1efe-ac7f-4af0-b5a1-73e15e54ae8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udiencechoice xmlns="0440647D-FDFD-4B0D-BCA4-7FB28738A760">Retailers</audiencechoice>
    <Category0 xmlns="0440647D-FDFD-4B0D-BCA4-7FB28738A760">CBA Order Forms and Sell Sheets</Category0>
    <Month_x0020__x0026__x0020_Year xmlns="0440647D-FDFD-4B0D-BCA4-7FB28738A760">Autumn 2015 (Mar 15 SC)</Month_x0020__x0026__x0020_Year>
  </documentManagement>
</p:properties>
</file>

<file path=customXml/itemProps1.xml><?xml version="1.0" encoding="utf-8"?>
<ds:datastoreItem xmlns:ds="http://schemas.openxmlformats.org/officeDocument/2006/customXml" ds:itemID="{CB673BD2-98FD-452A-8B6F-744C68B0AC45}">
  <ds:schemaRefs>
    <ds:schemaRef ds:uri="http://schemas.microsoft.com/sharepoint/v3/contenttype/forms"/>
  </ds:schemaRefs>
</ds:datastoreItem>
</file>

<file path=customXml/itemProps2.xml><?xml version="1.0" encoding="utf-8"?>
<ds:datastoreItem xmlns:ds="http://schemas.openxmlformats.org/officeDocument/2006/customXml" ds:itemID="{69F56446-0C14-41FA-B1FD-A772ABE1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0647D-FDFD-4B0D-BCA4-7FB28738A760"/>
    <ds:schemaRef ds:uri="68bb1efe-ac7f-4af0-b5a1-73e15e54a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ACBA29-8A3E-43A8-B4B3-63DF16DC100A}">
  <ds:schemaRef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68bb1efe-ac7f-4af0-b5a1-73e15e54ae89"/>
    <ds:schemaRef ds:uri="0440647D-FDFD-4B0D-BCA4-7FB28738A76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B&amp;H</vt:lpstr>
      <vt:lpstr>Baker</vt:lpstr>
      <vt:lpstr>Capitol</vt:lpstr>
      <vt:lpstr>HarperCollins</vt:lpstr>
      <vt:lpstr>Harvest House</vt:lpstr>
      <vt:lpstr>Tyndale</vt:lpstr>
      <vt:lpstr>Dec POS Form</vt:lpstr>
      <vt:lpstr>Baker!Print_Area</vt:lpstr>
      <vt:lpstr>HarperCollins!Print_Area</vt:lpstr>
      <vt:lpstr>Tyndale!Print_Area</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Granquist, Roger</dc:creator>
  <cp:lastModifiedBy>Andrea Stock</cp:lastModifiedBy>
  <cp:lastPrinted>2021-12-06T15:14:08Z</cp:lastPrinted>
  <dcterms:created xsi:type="dcterms:W3CDTF">2013-06-06T14:39:20Z</dcterms:created>
  <dcterms:modified xsi:type="dcterms:W3CDTF">2021-12-17T15:14:19Z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0x0101001785DC220B6C6342B5D0A043F972FEB8</vt:lpwstr>
  </property>
</Properties>
</file>