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mc:AlternateContent xmlns:mc="http://schemas.openxmlformats.org/markup-compatibility/2006">
    <mc:Choice Requires="x15">
      <x15ac:absPath xmlns:x15ac="http://schemas.microsoft.com/office/spreadsheetml/2010/11/ac" url="P:\01 SALES FOLDER\3CATALOG DETAILS\2020\20-10 Christmas Catalog\Backend Credit\"/>
    </mc:Choice>
  </mc:AlternateContent>
  <xr:revisionPtr revIDLastSave="0" documentId="13_ncr:1_{1A88FCCB-88C1-4AF2-9AC3-B86D8401D3FB}" xr6:coauthVersionLast="45" xr6:coauthVersionMax="45" xr10:uidLastSave="{00000000-0000-0000-0000-000000000000}"/>
  <bookViews>
    <workbookView xWindow="-120" yWindow="-120" windowWidth="25440" windowHeight="15390" tabRatio="919" xr2:uid="{00000000-000D-0000-FFFF-FFFF00000000}"/>
  </bookViews>
  <sheets>
    <sheet name="HarperCollins" sheetId="44" r:id="rId1"/>
    <sheet name="Tyndale" sheetId="45" r:id="rId2"/>
    <sheet name="VOM" sheetId="46" r:id="rId3"/>
    <sheet name="Dec POS Form" sheetId="23" state="hidden" r:id="rId4"/>
  </sheets>
  <definedNames>
    <definedName name="__________________________________key2" hidden="1">#REF!</definedName>
    <definedName name="_________________________________key2" hidden="1">#REF!</definedName>
    <definedName name="_________________________________key3" hidden="1">#REF!</definedName>
    <definedName name="_________________________________nyp2" hidden="1">#REF!</definedName>
    <definedName name="________________________________key3" hidden="1">#REF!</definedName>
    <definedName name="________________________________nyp2" hidden="1">#REF!</definedName>
    <definedName name="_______________________________key2" hidden="1">#REF!</definedName>
    <definedName name="______________________________key2" hidden="1">#REF!</definedName>
    <definedName name="______________________________key3" hidden="1">#REF!</definedName>
    <definedName name="______________________________nyp2" hidden="1">#REF!</definedName>
    <definedName name="_____________________________key2" hidden="1">#REF!</definedName>
    <definedName name="_____________________________key3" hidden="1">#REF!</definedName>
    <definedName name="_____________________________nyp2" hidden="1">#REF!</definedName>
    <definedName name="____________________________key2" hidden="1">#REF!</definedName>
    <definedName name="____________________________key3" hidden="1">#REF!</definedName>
    <definedName name="____________________________nyp2" hidden="1">#REF!</definedName>
    <definedName name="___________________________key2" hidden="1">#REF!</definedName>
    <definedName name="___________________________key3" hidden="1">#REF!</definedName>
    <definedName name="___________________________nyp2" hidden="1">#REF!</definedName>
    <definedName name="__________________________key3" hidden="1">#REF!</definedName>
    <definedName name="__________________________nyp2" hidden="1">#REF!</definedName>
    <definedName name="_________________________key2" hidden="1">#REF!</definedName>
    <definedName name="________________________key2" hidden="1">#REF!</definedName>
    <definedName name="________________________key3" hidden="1">#REF!</definedName>
    <definedName name="________________________nyp2" hidden="1">#REF!</definedName>
    <definedName name="_______________________key2" hidden="1">#REF!</definedName>
    <definedName name="_______________________key3" hidden="1">#REF!</definedName>
    <definedName name="_______________________nyp2" hidden="1">#REF!</definedName>
    <definedName name="______________________key2" hidden="1">#REF!</definedName>
    <definedName name="______________________key3" hidden="1">#REF!</definedName>
    <definedName name="______________________nyp2" hidden="1">#REF!</definedName>
    <definedName name="_____________________key2" hidden="1">#REF!</definedName>
    <definedName name="_____________________key3" hidden="1">#REF!</definedName>
    <definedName name="_____________________nyp2" hidden="1">#REF!</definedName>
    <definedName name="____________________key2" hidden="1">#REF!</definedName>
    <definedName name="____________________key3" hidden="1">#REF!</definedName>
    <definedName name="____________________nyp2" hidden="1">#REF!</definedName>
    <definedName name="___________________key2" hidden="1">#REF!</definedName>
    <definedName name="___________________key3" hidden="1">#REF!</definedName>
    <definedName name="___________________nyp2" hidden="1">#REF!</definedName>
    <definedName name="__________________key2" hidden="1">#REF!</definedName>
    <definedName name="__________________key3" hidden="1">#REF!</definedName>
    <definedName name="__________________nyp2" hidden="1">#REF!</definedName>
    <definedName name="_________________key3" hidden="1">#REF!</definedName>
    <definedName name="_________________nyp2" hidden="1">#REF!</definedName>
    <definedName name="________________key2" hidden="1">#REF!</definedName>
    <definedName name="_______________key3" hidden="1">#REF!</definedName>
    <definedName name="_______________nyp2" hidden="1">#REF!</definedName>
    <definedName name="______________key2" hidden="1">#REF!</definedName>
    <definedName name="_____________key3" hidden="1">#REF!</definedName>
    <definedName name="_____________nyp2" hidden="1">#REF!</definedName>
    <definedName name="____________key2" hidden="1">#REF!</definedName>
    <definedName name="___________key2" hidden="1">#REF!</definedName>
    <definedName name="___________key3" hidden="1">#REF!</definedName>
    <definedName name="___________nyp2" hidden="1">#REF!</definedName>
    <definedName name="__________key2" hidden="1">#REF!</definedName>
    <definedName name="__________key3" hidden="1">#REF!</definedName>
    <definedName name="__________nyp2" hidden="1">#REF!</definedName>
    <definedName name="_________key2" hidden="1">#REF!</definedName>
    <definedName name="_________key3" hidden="1">#REF!</definedName>
    <definedName name="_________nyp2" hidden="1">#REF!</definedName>
    <definedName name="________key2" hidden="1">#REF!</definedName>
    <definedName name="________key3" hidden="1">#REF!</definedName>
    <definedName name="________nyp2" hidden="1">#REF!</definedName>
    <definedName name="_______key2" hidden="1">#REF!</definedName>
    <definedName name="_______key3" hidden="1">#REF!</definedName>
    <definedName name="_______nyp2" hidden="1">#REF!</definedName>
    <definedName name="______key2" hidden="1">#REF!</definedName>
    <definedName name="______key3" hidden="1">#REF!</definedName>
    <definedName name="______nyp2" hidden="1">#REF!</definedName>
    <definedName name="_____key2" hidden="1">#REF!</definedName>
    <definedName name="_____key3" hidden="1">#REF!</definedName>
    <definedName name="_____nyp2" hidden="1">#REF!</definedName>
    <definedName name="____key2" hidden="1">#REF!</definedName>
    <definedName name="____key3" hidden="1">#REF!</definedName>
    <definedName name="____nyp2" hidden="1">#REF!</definedName>
    <definedName name="___key2" hidden="1">#REF!</definedName>
    <definedName name="___key3" hidden="1">#REF!</definedName>
    <definedName name="___nyp2" hidden="1">#REF!</definedName>
    <definedName name="__key2" hidden="1">#REF!</definedName>
    <definedName name="__key3" hidden="1">#REF!</definedName>
    <definedName name="__nyp2" hidden="1">#REF!</definedName>
    <definedName name="_Key1" hidden="1">#REF!</definedName>
    <definedName name="_Key2" hidden="1">#REF!</definedName>
    <definedName name="_key3" hidden="1">#REF!</definedName>
    <definedName name="_nyp2" hidden="1">#REF!</definedName>
    <definedName name="_Order1" hidden="1">255</definedName>
    <definedName name="_Order2" hidden="1">255</definedName>
    <definedName name="_Sort" hidden="1">#REF!</definedName>
    <definedName name="advent">#REF!</definedName>
    <definedName name="fff">#REF!</definedName>
    <definedName name="inventory">#REF!</definedName>
    <definedName name="janines">#REF!</definedName>
    <definedName name="keysub" hidden="1">#REF!</definedName>
    <definedName name="keysub2" hidden="1">#REF!</definedName>
    <definedName name="planner">#REF!</definedName>
    <definedName name="_xlnm.Print_Area" localSheetId="1">Tyndale!$A$1:$N$80</definedName>
    <definedName name="_xlnm.Print_Area" localSheetId="2">VOM!$A$1:$J$39</definedName>
    <definedName name="_xlnm.Print_Titles" localSheetId="1">Tyndale!$1:$31</definedName>
    <definedName name="query">#REF!</definedName>
    <definedName name="sales">#REF!</definedName>
    <definedName name="series">#REF!</definedName>
    <definedName name="sub" hidden="1">#REF!</definedName>
    <definedName name="test" hidden="1">#REF!</definedName>
    <definedName name="vida">#REF!</definedName>
    <definedName name="wrn.YS._.YTD._.Net._.Sales." hidden="1">{#N/A,#N/A,TRUE,"YS YTD Net Sales"}</definedName>
    <definedName name="wrn.YS._.YTD._.Pack._.Sales." hidden="1">{#N/A,#N/A,TRUE,"YS Pack Sales"}</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52" i="45" l="1"/>
  <c r="I51" i="45"/>
  <c r="I50" i="45"/>
  <c r="I49" i="45"/>
  <c r="I48" i="45"/>
  <c r="I47" i="45"/>
  <c r="I46" i="45"/>
  <c r="I45" i="45"/>
  <c r="I44" i="45"/>
  <c r="I43" i="45"/>
  <c r="I42" i="45"/>
  <c r="I41" i="45"/>
  <c r="I40" i="45"/>
  <c r="I39" i="45"/>
  <c r="I38" i="45"/>
  <c r="I37" i="45"/>
  <c r="I36" i="45"/>
  <c r="I35" i="45"/>
  <c r="I34" i="45"/>
  <c r="I33" i="45"/>
  <c r="I32" i="45"/>
  <c r="I13" i="44" l="1"/>
  <c r="H13" i="44"/>
  <c r="J13" i="44" s="1"/>
  <c r="E13" i="44"/>
  <c r="I16" i="44"/>
  <c r="H16" i="44"/>
  <c r="E16" i="44"/>
  <c r="I15" i="44"/>
  <c r="H15" i="44"/>
  <c r="E15" i="44"/>
  <c r="I14" i="44"/>
  <c r="H14" i="44"/>
  <c r="J14" i="44" s="1"/>
  <c r="E14" i="44"/>
  <c r="B5" i="44"/>
  <c r="J16" i="44" l="1"/>
  <c r="J15" i="44"/>
  <c r="J18" i="44" s="1"/>
  <c r="I13" i="23" l="1"/>
  <c r="H13" i="23"/>
  <c r="B5" i="23"/>
  <c r="J13" i="23" l="1"/>
  <c r="J14" i="23" s="1"/>
</calcChain>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3">
    <s v="Global Cube"/>
    <s v="[CP ISBN].[CP ISBN].[CP ISBN].[CPISB Short Description]"/>
    <s v="[CP ISBN].[CP ISBN].[CP ISBN].[9780718026264]"/>
  </metadataStrings>
  <mdxMetadata count="1">
    <mdx n="0" f="p">
      <p n="2" np="1"/>
    </mdx>
  </mdxMetadata>
  <valueMetadata count="1">
    <bk>
      <rc t="1" v="0"/>
    </bk>
  </valueMetadata>
</metadata>
</file>

<file path=xl/sharedStrings.xml><?xml version="1.0" encoding="utf-8"?>
<sst xmlns="http://schemas.openxmlformats.org/spreadsheetml/2006/main" count="184" uniqueCount="137">
  <si>
    <t>ISBN</t>
  </si>
  <si>
    <t>Title</t>
  </si>
  <si>
    <t>Account Name:</t>
  </si>
  <si>
    <t>Account Number:</t>
  </si>
  <si>
    <t>Account #</t>
  </si>
  <si>
    <t>Name</t>
  </si>
  <si>
    <t>City,State,Zip</t>
  </si>
  <si>
    <t>POS Credit</t>
  </si>
  <si>
    <t>Credit-Back Form</t>
  </si>
  <si>
    <t>Terms:</t>
  </si>
  <si>
    <t xml:space="preserve">1. Merchandise the titles below at  recommended sale price off in a prominent location.
2. After the sale, send a report to HarperCollins Christian Publishing detailing how many units were sold at the sale price. We will credit your account as listed below for each unit sold at the suggested sale price during the selected time frame.
</t>
  </si>
  <si>
    <t>Date:</t>
  </si>
  <si>
    <t>Purchase PO #:</t>
  </si>
  <si>
    <t>Sales Rep's Name:</t>
  </si>
  <si>
    <t>City/State/Zip:</t>
  </si>
  <si>
    <t>Eligible Titles</t>
  </si>
  <si>
    <t>POS Qty</t>
  </si>
  <si>
    <t>Retail Price</t>
  </si>
  <si>
    <t>Sale Price</t>
  </si>
  <si>
    <t>Purchase Discount</t>
  </si>
  <si>
    <t>Purchase Net</t>
  </si>
  <si>
    <t>Final Net</t>
  </si>
  <si>
    <t>Credit Total</t>
  </si>
  <si>
    <t xml:space="preserve">A computer POS sales report showing units sold by ISBN or cash sales receipts MUST be attached to this form and postmarked no more than 30 days after the end of the promotion to receive the credit. This form must be completely filled out to ensure proper credit to your account. </t>
  </si>
  <si>
    <t>SALESPERSON:</t>
  </si>
  <si>
    <t>DATE:</t>
  </si>
  <si>
    <t>DEALER:</t>
  </si>
  <si>
    <t xml:space="preserve">Mail this completed form along with your computer POS sales report or cash register tape to:  </t>
  </si>
  <si>
    <t>HarperCollins Christian Publishing</t>
  </si>
  <si>
    <t xml:space="preserve">Customer Service Department </t>
  </si>
  <si>
    <t>INTERNAL USE ONLY</t>
  </si>
  <si>
    <t>501 Nelson Place</t>
  </si>
  <si>
    <t>Discount Reason Code: CS</t>
  </si>
  <si>
    <t>Nashville TN, 37214</t>
  </si>
  <si>
    <t>Tracking Code: POSW14</t>
  </si>
  <si>
    <t>(must be postmarked within 30 days of promo end date)</t>
  </si>
  <si>
    <t>END/103113</t>
  </si>
  <si>
    <t>9780718026264</t>
  </si>
  <si>
    <t>GOLDEN BRAID HC</t>
  </si>
  <si>
    <t>December Sale Price POS</t>
  </si>
  <si>
    <t>9780718039875</t>
  </si>
  <si>
    <t>9781400224388</t>
  </si>
  <si>
    <t>9780310448990</t>
  </si>
  <si>
    <t>9780310449034</t>
  </si>
  <si>
    <t>NIV Study Bible, Fully Revised Edition, Leathersoft, Navy/Tan, Red Letter, Comfort Print</t>
  </si>
  <si>
    <t>NIV Study Bible, Fully Revised Edition, Leathersoft, Teal/Gray, Red Letter, Comfort Print</t>
  </si>
  <si>
    <t>Forgiving What You Can't Forget</t>
  </si>
  <si>
    <t>Forgiveness Journal</t>
  </si>
  <si>
    <t>2nd Saturday POS</t>
  </si>
  <si>
    <t>Munce November Christmas Sale Catalog 2020 - Credit Back</t>
  </si>
  <si>
    <t>Account Name</t>
  </si>
  <si>
    <t>Address</t>
  </si>
  <si>
    <t>City, State, Zip</t>
  </si>
  <si>
    <t>C-NOV20</t>
  </si>
  <si>
    <t>Contact Name</t>
  </si>
  <si>
    <t>PROMO CODE</t>
  </si>
  <si>
    <t>Phone #</t>
  </si>
  <si>
    <t>THE BASICS TO THE PROMOTION:</t>
  </si>
  <si>
    <t>PROMOTE THESE TITLES AT THE SALE PRICE FROM 11/2/2020 - 12/24/2020,</t>
  </si>
  <si>
    <t>USE YOUR EXISTING INVENTORY OR ORDER PRODUCT AT YOUR STANDARD DISCOUNT</t>
  </si>
  <si>
    <t xml:space="preserve">AFTER THE PROMOTIONAL PERIOD HAS ENDED, ATTACH YOUR INVENTORY  </t>
  </si>
  <si>
    <r>
      <t xml:space="preserve">REPORT TO THIS FORM AND FAX OR E-MAIL TO YOUR TYNDALE SALES REPRESENTATIVE.  </t>
    </r>
    <r>
      <rPr>
        <u/>
        <sz val="10"/>
        <rFont val="Arial"/>
        <family val="2"/>
      </rPr>
      <t>ONLY CREDIT BACK SIGNED BY YOUR TYNDALE SALES REP WILL BE PROCESSED.</t>
    </r>
  </si>
  <si>
    <t xml:space="preserve">CREDIT WILL NOT BE PROCESSED WITHOUT A REPORT VERIFYING QUANTITIES SOLD EITHER FROM YOUR </t>
  </si>
  <si>
    <t>STORE POS SYSTEM, PARABLE CONNECT, OR ABOVE THE TREELINE.</t>
  </si>
  <si>
    <t xml:space="preserve">EACH PRODUCT SOLD WILL BE CREDITED (BASED OFF AN ASSUMED ORIGINAL DISCOUNT OF 55%) </t>
  </si>
  <si>
    <t>AND RE-BILLED AT 40% OFF THE SALE PRICE. CREDIT AMOUNT PER UNIT SOLD NOTED BELOW.</t>
  </si>
  <si>
    <t>FINAL DISCOUNT</t>
  </si>
  <si>
    <t xml:space="preserve">RETAIL  </t>
  </si>
  <si>
    <t>SALE</t>
  </si>
  <si>
    <t>UNITS</t>
  </si>
  <si>
    <t>% OFF</t>
  </si>
  <si>
    <t>Credit Back</t>
  </si>
  <si>
    <t>TITLE</t>
  </si>
  <si>
    <t>PRICE</t>
  </si>
  <si>
    <t>SOLD</t>
  </si>
  <si>
    <t>SALE PRICE</t>
  </si>
  <si>
    <t>per Unit Sold</t>
  </si>
  <si>
    <t>Boys Life Application Study Bible, NLT Midnight Blue LTHRL</t>
  </si>
  <si>
    <t>Boys Life Application Study Bible, NLT Neon Black LTHRL</t>
  </si>
  <si>
    <t>Chronological Life Application Study Bible, NLT HC</t>
  </si>
  <si>
    <t>Girls Life Application Study Bible, NLT Purple/Teal Flower LTHRL</t>
  </si>
  <si>
    <t>Girls Life Application Study Bible, NLT Teal/Pink Flowers LTHRL</t>
  </si>
  <si>
    <t>Life Application Study Bible NLT Third Edition HC</t>
  </si>
  <si>
    <t>Life Application Study Bible, NLT Third Edition Brown/Tan LTHRL</t>
  </si>
  <si>
    <t>Life Application Study Bible, NLT Third Edition Teal Blue LTHRL</t>
  </si>
  <si>
    <t>Life Application Study Bible, NLT Third Edition Purple LTHRL</t>
  </si>
  <si>
    <t>Life Application Study Bible, NLT Third Edition Black/Onyx LTHRL</t>
  </si>
  <si>
    <t>Life Application Study Bible, Large Print NLT Third Edition Teal Blue THRL</t>
  </si>
  <si>
    <t>Life Application Study Bible, Large Print NLT Third Edition Black/Onyx LTHRL</t>
  </si>
  <si>
    <t>Life Application Study Bible, Large Print Third Edition HC</t>
  </si>
  <si>
    <t>Life Application Study Bible, Large Print NLT Third Edition Brown/Mahogany LTHRL</t>
  </si>
  <si>
    <t>Life Application Study Bible, Personal Size, NLT Third Edition HC</t>
  </si>
  <si>
    <t>Life Application Study Bible, Personal Size, NLT Third Edition Brown/Mahogany LTHRL</t>
  </si>
  <si>
    <t>Life Application Study Bible, Personal Size, NLT Third Edition Teal Blue LTHRL</t>
  </si>
  <si>
    <t>Life Application Study Bible, Large Print Third Edition Berry LTHRL</t>
  </si>
  <si>
    <t>Teen Life Application Study Bible, NLT Brown LTHRL</t>
  </si>
  <si>
    <t>Teen Life Application Study Bible, NLT Teal LTHRL</t>
  </si>
  <si>
    <t>The Epic Bible HC</t>
  </si>
  <si>
    <t xml:space="preserve"> </t>
  </si>
  <si>
    <t>I HAVE SOLD THE ABOVE LISTED QUANTITIES AT THE SALE PRICE INDICATED</t>
  </si>
  <si>
    <t>SIGNATURE:</t>
  </si>
  <si>
    <t>TITLE:</t>
  </si>
  <si>
    <t>PLEASE ATTACH YOUR INVENTORY OR P.O.S. REPORT, VERIFYING</t>
  </si>
  <si>
    <t>THE QUANTITIES ON HAND</t>
  </si>
  <si>
    <t>SEND YOUR CREDIT REQUEST (POSTMARKED NO LATER THAN 1/31/2021) TO:</t>
  </si>
  <si>
    <t xml:space="preserve">E-mail or Fax directly to your Tyndale Sales Representative.  </t>
  </si>
  <si>
    <t>OR</t>
  </si>
  <si>
    <t>Tyndale House Publishers</t>
  </si>
  <si>
    <t>Attn:  Sales - (Your Sales rep name here)</t>
  </si>
  <si>
    <t>351 Executive Drive</t>
  </si>
  <si>
    <t>Carol Stream, IL 60188</t>
  </si>
  <si>
    <t>PHONE: (800) 323-9400</t>
  </si>
  <si>
    <t>FAX:  (630) 668-8905</t>
  </si>
  <si>
    <t>INVOICE</t>
  </si>
  <si>
    <t>INVOICE #</t>
  </si>
  <si>
    <r>
      <t xml:space="preserve">TERMS: </t>
    </r>
    <r>
      <rPr>
        <b/>
        <sz val="11"/>
        <rFont val="Montserrat Medium"/>
        <family val="3"/>
      </rPr>
      <t>NET 30</t>
    </r>
  </si>
  <si>
    <t>Store Name:</t>
  </si>
  <si>
    <t>Address 1:</t>
  </si>
  <si>
    <t>Address 2:</t>
  </si>
  <si>
    <t>City:</t>
  </si>
  <si>
    <t>State:</t>
  </si>
  <si>
    <t>ZIP:</t>
  </si>
  <si>
    <t>Phone:</t>
  </si>
  <si>
    <t>TO:</t>
  </si>
  <si>
    <t>SEND PAYMENT TO:</t>
  </si>
  <si>
    <t>Connection</t>
  </si>
  <si>
    <t>Recipient Name:</t>
  </si>
  <si>
    <t>The Voice of the Martyrs</t>
  </si>
  <si>
    <t>Company Name:</t>
  </si>
  <si>
    <t>1815 SE Bison Rd.</t>
  </si>
  <si>
    <t>Bartlesville, OK 74006</t>
  </si>
  <si>
    <t>Phone: 918-337-8015</t>
  </si>
  <si>
    <t>City, State, ZIP:</t>
  </si>
  <si>
    <t># of COMPLETED CARDS</t>
  </si>
  <si>
    <t>UNIT PRICE</t>
  </si>
  <si>
    <t>TOTAL DUE</t>
  </si>
  <si>
    <t>Comments or special instructions: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</si>
</sst>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7" formatCode="&quot;$&quot;#,##0.00_);\(&quot;$&quot;#,##0.00\)"/>
    <numFmt numFmtId="8" formatCode="&quot;$&quot;#,##0.00_);[Red]\(&quot;$&quot;#,##0.00\)"/>
    <numFmt numFmtId="44" formatCode="_(&quot;$&quot;* #,##0.00_);_(&quot;$&quot;* \(#,##0.00\);_(&quot;$&quot;* &quot;-&quot;??_);_(@_)"/>
    <numFmt numFmtId="164" formatCode="&quot;$&quot;#,##0.00"/>
  </numFmts>
  <fonts count="32" x14ac:knownFonts="1">
    <font>
      <sz val="11"/>
      <color theme="1"/>
      <name val="Calibri"/>
      <family val="2"/>
      <scheme val="minor"/>
    </font>
    <font>
      <sz val="11"/>
      <color theme="1"/>
      <name val="Calibri"/>
      <family val="2"/>
      <scheme val="minor"/>
    </font>
    <font>
      <sz val="16"/>
      <color theme="1"/>
      <name val="Calibri"/>
      <family val="2"/>
      <scheme val="minor"/>
    </font>
    <font>
      <sz val="10"/>
      <name val="Arial"/>
      <family val="2"/>
    </font>
    <font>
      <sz val="10"/>
      <name val="MS Sans Serif"/>
      <family val="2"/>
    </font>
    <font>
      <b/>
      <sz val="10"/>
      <name val="Verdana"/>
      <family val="2"/>
    </font>
    <font>
      <sz val="10"/>
      <name val="Verdana"/>
      <family val="2"/>
    </font>
    <font>
      <sz val="8"/>
      <name val="Verdana"/>
      <family val="2"/>
    </font>
    <font>
      <b/>
      <sz val="8"/>
      <color indexed="12"/>
      <name val="Verdana"/>
      <family val="2"/>
    </font>
    <font>
      <sz val="12"/>
      <name val="Verdana"/>
      <family val="2"/>
    </font>
    <font>
      <b/>
      <sz val="11"/>
      <name val="Verdana"/>
      <family val="2"/>
    </font>
    <font>
      <sz val="11"/>
      <name val="Verdana"/>
      <family val="2"/>
    </font>
    <font>
      <b/>
      <sz val="8"/>
      <name val="Verdana"/>
      <family val="2"/>
    </font>
    <font>
      <b/>
      <u/>
      <sz val="8"/>
      <name val="Verdana"/>
      <family val="2"/>
    </font>
    <font>
      <b/>
      <sz val="11"/>
      <color indexed="16"/>
      <name val="Verdana"/>
      <family val="2"/>
    </font>
    <font>
      <b/>
      <sz val="10"/>
      <color indexed="17"/>
      <name val="Verdana"/>
      <family val="2"/>
    </font>
    <font>
      <b/>
      <sz val="8"/>
      <color theme="0"/>
      <name val="Verdana"/>
      <family val="2"/>
    </font>
    <font>
      <sz val="11"/>
      <color theme="1"/>
      <name val="Verdana"/>
      <family val="2"/>
    </font>
    <font>
      <sz val="10"/>
      <name val="Arial"/>
    </font>
    <font>
      <b/>
      <i/>
      <sz val="19"/>
      <name val="Arial"/>
      <family val="2"/>
    </font>
    <font>
      <sz val="19"/>
      <name val="Arial"/>
      <family val="2"/>
    </font>
    <font>
      <sz val="12"/>
      <name val="Arial"/>
      <family val="2"/>
    </font>
    <font>
      <b/>
      <sz val="12"/>
      <name val="Arial"/>
      <family val="2"/>
    </font>
    <font>
      <sz val="10"/>
      <color theme="1"/>
      <name val="Arial"/>
      <family val="2"/>
    </font>
    <font>
      <u/>
      <sz val="10"/>
      <name val="Arial"/>
      <family val="2"/>
    </font>
    <font>
      <b/>
      <sz val="10"/>
      <name val="Arial"/>
      <family val="2"/>
    </font>
    <font>
      <sz val="11"/>
      <name val="Arial"/>
      <family val="2"/>
    </font>
    <font>
      <sz val="12"/>
      <color theme="1"/>
      <name val="Arial"/>
      <family val="2"/>
    </font>
    <font>
      <sz val="11"/>
      <name val="Montserrat Medium"/>
      <family val="3"/>
    </font>
    <font>
      <b/>
      <sz val="14"/>
      <name val="Montserrat Medium"/>
      <family val="3"/>
    </font>
    <font>
      <b/>
      <sz val="11"/>
      <name val="Montserrat Medium"/>
      <family val="3"/>
    </font>
    <font>
      <sz val="12"/>
      <name val="Montserrat Medium"/>
      <family val="3"/>
    </font>
  </fonts>
  <fills count="5">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theme="0" tint="-0.14999847407452621"/>
        <bgColor indexed="64"/>
      </patternFill>
    </fill>
  </fills>
  <borders count="38">
    <border>
      <left/>
      <right/>
      <top/>
      <bottom/>
      <diagonal/>
    </border>
    <border>
      <left/>
      <right/>
      <top/>
      <bottom style="medium">
        <color theme="4" tint="-0.499984740745262"/>
      </bottom>
      <diagonal/>
    </border>
    <border>
      <left/>
      <right/>
      <top/>
      <bottom style="thin">
        <color indexed="64"/>
      </bottom>
      <diagonal/>
    </border>
    <border>
      <left style="thin">
        <color auto="1"/>
      </left>
      <right style="thin">
        <color auto="1"/>
      </right>
      <top style="thin">
        <color auto="1"/>
      </top>
      <bottom style="thin">
        <color auto="1"/>
      </bottom>
      <diagonal/>
    </border>
    <border>
      <left/>
      <right/>
      <top style="thin">
        <color indexed="16"/>
      </top>
      <bottom/>
      <diagonal/>
    </border>
    <border>
      <left/>
      <right/>
      <top/>
      <bottom style="thin">
        <color indexed="16"/>
      </bottom>
      <diagonal/>
    </border>
    <border>
      <left/>
      <right/>
      <top style="thin">
        <color indexed="64"/>
      </top>
      <bottom style="thin">
        <color indexed="64"/>
      </bottom>
      <diagonal/>
    </border>
    <border>
      <left/>
      <right/>
      <top style="thin">
        <color indexed="64"/>
      </top>
      <bottom style="double">
        <color indexed="64"/>
      </bottom>
      <diagonal/>
    </border>
    <border>
      <left/>
      <right/>
      <top style="thin">
        <color indexed="16"/>
      </top>
      <bottom/>
      <diagonal/>
    </border>
    <border>
      <left/>
      <right/>
      <top style="thin">
        <color indexed="64"/>
      </top>
      <bottom style="thin">
        <color indexed="64"/>
      </bottom>
      <diagonal/>
    </border>
    <border>
      <left/>
      <right/>
      <top style="thin">
        <color indexed="16"/>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style="double">
        <color indexed="64"/>
      </top>
      <bottom/>
      <diagonal/>
    </border>
    <border>
      <left/>
      <right/>
      <top style="thin">
        <color indexed="64"/>
      </top>
      <bottom/>
      <diagonal/>
    </border>
    <border>
      <left/>
      <right/>
      <top/>
      <bottom style="medium">
        <color indexed="64"/>
      </bottom>
      <diagonal/>
    </border>
    <border>
      <left/>
      <right/>
      <top style="medium">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0">
    <xf numFmtId="0" fontId="0" fillId="0" borderId="0"/>
    <xf numFmtId="44" fontId="1" fillId="0" borderId="0" applyFont="0" applyFill="0" applyBorder="0" applyAlignment="0" applyProtection="0"/>
    <xf numFmtId="9" fontId="1" fillId="0" borderId="0" applyFont="0" applyFill="0" applyBorder="0" applyAlignment="0" applyProtection="0"/>
    <xf numFmtId="0" fontId="4"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18" fillId="0" borderId="0"/>
  </cellStyleXfs>
  <cellXfs count="228">
    <xf numFmtId="0" fontId="0" fillId="0" borderId="0" xfId="0"/>
    <xf numFmtId="0" fontId="0" fillId="0" borderId="1" xfId="0" applyBorder="1"/>
    <xf numFmtId="0" fontId="2" fillId="0" borderId="1" xfId="0" applyFont="1" applyBorder="1" applyAlignment="1">
      <alignment horizontal="right" vertical="center"/>
    </xf>
    <xf numFmtId="9" fontId="0" fillId="0" borderId="0" xfId="2" applyFont="1"/>
    <xf numFmtId="44" fontId="0" fillId="0" borderId="0" xfId="1" applyFont="1"/>
    <xf numFmtId="0" fontId="0" fillId="0" borderId="0" xfId="0" applyAlignment="1">
      <alignment horizontal="center"/>
    </xf>
    <xf numFmtId="0" fontId="0" fillId="0" borderId="1" xfId="0" applyBorder="1" applyAlignment="1">
      <alignment horizontal="center"/>
    </xf>
    <xf numFmtId="0" fontId="0" fillId="0" borderId="0" xfId="0" applyBorder="1"/>
    <xf numFmtId="0" fontId="0" fillId="0" borderId="0" xfId="0" applyBorder="1" applyAlignment="1">
      <alignment horizontal="center"/>
    </xf>
    <xf numFmtId="0" fontId="2" fillId="0" borderId="0" xfId="0" applyFont="1" applyBorder="1" applyAlignment="1">
      <alignment horizontal="right" vertical="center"/>
    </xf>
    <xf numFmtId="0" fontId="6" fillId="0" borderId="0" xfId="5" applyFont="1"/>
    <xf numFmtId="1" fontId="7" fillId="0" borderId="4" xfId="5" applyNumberFormat="1" applyFont="1" applyBorder="1" applyAlignment="1">
      <alignment horizontal="center"/>
    </xf>
    <xf numFmtId="49" fontId="8" fillId="0" borderId="4" xfId="5" applyNumberFormat="1" applyFont="1" applyBorder="1" applyAlignment="1">
      <alignment horizontal="center"/>
    </xf>
    <xf numFmtId="0" fontId="8" fillId="0" borderId="4" xfId="5" applyFont="1" applyBorder="1"/>
    <xf numFmtId="7" fontId="9" fillId="0" borderId="4" xfId="8" applyNumberFormat="1" applyFont="1" applyBorder="1" applyAlignment="1">
      <alignment horizontal="left"/>
    </xf>
    <xf numFmtId="7" fontId="9" fillId="0" borderId="4" xfId="8" applyNumberFormat="1" applyFont="1" applyFill="1" applyBorder="1" applyAlignment="1">
      <alignment horizontal="left"/>
    </xf>
    <xf numFmtId="10" fontId="6" fillId="0" borderId="4" xfId="5" applyNumberFormat="1" applyFont="1" applyBorder="1" applyAlignment="1">
      <alignment horizontal="left"/>
    </xf>
    <xf numFmtId="0" fontId="6" fillId="0" borderId="0" xfId="5" applyFont="1" applyBorder="1"/>
    <xf numFmtId="1" fontId="10" fillId="0" borderId="0" xfId="5" applyNumberFormat="1" applyFont="1" applyFill="1" applyBorder="1" applyAlignment="1" applyProtection="1">
      <alignment horizontal="right" vertical="top"/>
    </xf>
    <xf numFmtId="1" fontId="12" fillId="0" borderId="0" xfId="5" applyNumberFormat="1" applyFont="1" applyFill="1" applyBorder="1" applyAlignment="1" applyProtection="1">
      <alignment horizontal="right"/>
    </xf>
    <xf numFmtId="14" fontId="7" fillId="2" borderId="2" xfId="5" applyNumberFormat="1" applyFont="1" applyFill="1" applyBorder="1" applyAlignment="1" applyProtection="1">
      <alignment horizontal="left"/>
      <protection locked="0"/>
    </xf>
    <xf numFmtId="0" fontId="9" fillId="2" borderId="2" xfId="5" applyFont="1" applyFill="1" applyBorder="1" applyAlignment="1" applyProtection="1"/>
    <xf numFmtId="0" fontId="7" fillId="2" borderId="2" xfId="5" applyNumberFormat="1" applyFont="1" applyFill="1" applyBorder="1" applyAlignment="1" applyProtection="1">
      <alignment horizontal="left"/>
      <protection locked="0"/>
    </xf>
    <xf numFmtId="0" fontId="9" fillId="0" borderId="0" xfId="5" applyFont="1" applyFill="1" applyBorder="1" applyAlignment="1" applyProtection="1"/>
    <xf numFmtId="0" fontId="7" fillId="0" borderId="0" xfId="5" applyFont="1" applyFill="1" applyBorder="1" applyAlignment="1" applyProtection="1">
      <alignment horizontal="right"/>
    </xf>
    <xf numFmtId="0" fontId="7" fillId="0" borderId="0" xfId="5" applyFont="1" applyFill="1" applyBorder="1" applyAlignment="1" applyProtection="1"/>
    <xf numFmtId="14" fontId="7" fillId="0" borderId="0" xfId="5" applyNumberFormat="1" applyFont="1" applyFill="1" applyBorder="1" applyAlignment="1" applyProtection="1">
      <alignment horizontal="left"/>
      <protection locked="0"/>
    </xf>
    <xf numFmtId="7" fontId="13" fillId="0" borderId="0" xfId="5" applyNumberFormat="1" applyFont="1" applyFill="1" applyBorder="1" applyAlignment="1" applyProtection="1">
      <alignment horizontal="left"/>
    </xf>
    <xf numFmtId="1" fontId="7" fillId="2" borderId="2" xfId="5" applyNumberFormat="1" applyFont="1" applyFill="1" applyBorder="1" applyAlignment="1" applyProtection="1">
      <alignment horizontal="left"/>
      <protection locked="0"/>
    </xf>
    <xf numFmtId="0" fontId="7" fillId="2" borderId="2" xfId="5" applyFont="1" applyFill="1" applyBorder="1" applyAlignment="1" applyProtection="1">
      <alignment horizontal="left"/>
      <protection locked="0"/>
    </xf>
    <xf numFmtId="0" fontId="13" fillId="0" borderId="0" xfId="5" applyFont="1" applyFill="1" applyBorder="1" applyAlignment="1" applyProtection="1">
      <alignment horizontal="left"/>
    </xf>
    <xf numFmtId="1" fontId="7" fillId="0" borderId="0" xfId="5" applyNumberFormat="1" applyFont="1" applyBorder="1" applyAlignment="1">
      <alignment horizontal="center"/>
    </xf>
    <xf numFmtId="49" fontId="8" fillId="0" borderId="0" xfId="5" applyNumberFormat="1" applyFont="1" applyBorder="1" applyAlignment="1">
      <alignment horizontal="center"/>
    </xf>
    <xf numFmtId="0" fontId="8" fillId="0" borderId="0" xfId="5" applyFont="1" applyBorder="1"/>
    <xf numFmtId="7" fontId="7" fillId="0" borderId="0" xfId="8" applyNumberFormat="1" applyFont="1" applyBorder="1" applyAlignment="1">
      <alignment horizontal="left"/>
    </xf>
    <xf numFmtId="7" fontId="7" fillId="0" borderId="0" xfId="8" applyNumberFormat="1" applyFont="1" applyFill="1" applyBorder="1" applyAlignment="1">
      <alignment horizontal="left"/>
    </xf>
    <xf numFmtId="10" fontId="7" fillId="0" borderId="0" xfId="5" applyNumberFormat="1" applyFont="1" applyBorder="1" applyAlignment="1">
      <alignment horizontal="left"/>
    </xf>
    <xf numFmtId="0" fontId="7" fillId="0" borderId="0" xfId="5" applyFont="1" applyBorder="1"/>
    <xf numFmtId="0" fontId="9" fillId="0" borderId="0" xfId="5" applyFont="1"/>
    <xf numFmtId="0" fontId="5" fillId="3" borderId="5" xfId="5" applyFont="1" applyFill="1" applyBorder="1" applyAlignment="1">
      <alignment horizontal="center" vertical="center" wrapText="1"/>
    </xf>
    <xf numFmtId="49" fontId="11" fillId="0" borderId="2" xfId="5" quotePrefix="1" applyNumberFormat="1" applyFont="1" applyBorder="1" applyAlignment="1">
      <alignment horizontal="center" vertical="center"/>
    </xf>
    <xf numFmtId="0" fontId="11" fillId="0" borderId="2" xfId="5" applyFont="1" applyFill="1" applyBorder="1" applyAlignment="1">
      <alignment vertical="center"/>
    </xf>
    <xf numFmtId="0" fontId="11" fillId="2" borderId="2" xfId="5" applyFont="1" applyFill="1" applyBorder="1" applyAlignment="1">
      <alignment horizontal="center" vertical="center"/>
    </xf>
    <xf numFmtId="164" fontId="11" fillId="0" borderId="2" xfId="5" applyNumberFormat="1" applyFont="1" applyBorder="1" applyAlignment="1">
      <alignment horizontal="center" vertical="center"/>
    </xf>
    <xf numFmtId="9" fontId="11" fillId="2" borderId="2" xfId="5" applyNumberFormat="1" applyFont="1" applyFill="1" applyBorder="1" applyAlignment="1">
      <alignment horizontal="center" vertical="center"/>
    </xf>
    <xf numFmtId="10" fontId="11" fillId="0" borderId="2" xfId="5" applyNumberFormat="1" applyFont="1" applyBorder="1" applyAlignment="1">
      <alignment horizontal="center" vertical="center"/>
    </xf>
    <xf numFmtId="7" fontId="11" fillId="0" borderId="2" xfId="5" applyNumberFormat="1" applyFont="1" applyBorder="1" applyAlignment="1">
      <alignment horizontal="center" vertical="center"/>
    </xf>
    <xf numFmtId="7" fontId="11" fillId="0" borderId="6" xfId="5" applyNumberFormat="1" applyFont="1" applyBorder="1" applyAlignment="1">
      <alignment vertical="center"/>
    </xf>
    <xf numFmtId="0" fontId="6" fillId="0" borderId="0" xfId="5" applyFont="1" applyBorder="1" applyAlignment="1">
      <alignment vertical="center"/>
    </xf>
    <xf numFmtId="49" fontId="6" fillId="0" borderId="0" xfId="5" applyNumberFormat="1" applyFont="1" applyBorder="1" applyAlignment="1">
      <alignment horizontal="center"/>
    </xf>
    <xf numFmtId="0" fontId="6" fillId="0" borderId="0" xfId="5" applyFont="1" applyFill="1" applyBorder="1" applyAlignment="1">
      <alignment horizontal="center"/>
    </xf>
    <xf numFmtId="164" fontId="6" fillId="0" borderId="0" xfId="5" applyNumberFormat="1" applyFont="1" applyFill="1" applyBorder="1" applyAlignment="1">
      <alignment horizontal="center"/>
    </xf>
    <xf numFmtId="10" fontId="6" fillId="0" borderId="0" xfId="5" applyNumberFormat="1" applyFont="1" applyFill="1" applyBorder="1" applyAlignment="1">
      <alignment horizontal="center"/>
    </xf>
    <xf numFmtId="10" fontId="6" fillId="0" borderId="0" xfId="5" applyNumberFormat="1" applyFont="1" applyBorder="1" applyAlignment="1">
      <alignment horizontal="center"/>
    </xf>
    <xf numFmtId="7" fontId="6" fillId="0" borderId="0" xfId="5" applyNumberFormat="1" applyFont="1" applyBorder="1" applyAlignment="1">
      <alignment horizontal="center"/>
    </xf>
    <xf numFmtId="7" fontId="5" fillId="0" borderId="7" xfId="5" applyNumberFormat="1" applyFont="1" applyBorder="1"/>
    <xf numFmtId="0" fontId="6" fillId="0" borderId="0" xfId="5" applyFont="1" applyFill="1" applyBorder="1"/>
    <xf numFmtId="7" fontId="6" fillId="0" borderId="0" xfId="5" applyNumberFormat="1" applyFont="1"/>
    <xf numFmtId="0" fontId="6" fillId="0" borderId="0" xfId="5" applyFont="1" applyBorder="1" applyAlignment="1">
      <alignment horizontal="left" wrapText="1"/>
    </xf>
    <xf numFmtId="1" fontId="6" fillId="0" borderId="0" xfId="5" applyNumberFormat="1" applyFont="1" applyBorder="1" applyAlignment="1">
      <alignment horizontal="left" wrapText="1"/>
    </xf>
    <xf numFmtId="0" fontId="6" fillId="0" borderId="0" xfId="5" applyFont="1" applyBorder="1" applyAlignment="1">
      <alignment horizontal="right"/>
    </xf>
    <xf numFmtId="1" fontId="5" fillId="0" borderId="0" xfId="5" applyNumberFormat="1" applyFont="1" applyBorder="1" applyAlignment="1">
      <alignment horizontal="right"/>
    </xf>
    <xf numFmtId="0" fontId="6" fillId="2" borderId="2" xfId="5" applyFont="1" applyFill="1" applyBorder="1" applyAlignment="1">
      <alignment horizontal="left"/>
    </xf>
    <xf numFmtId="164" fontId="5" fillId="0" borderId="0" xfId="5" applyNumberFormat="1" applyFont="1" applyFill="1" applyBorder="1" applyAlignment="1">
      <alignment horizontal="right"/>
    </xf>
    <xf numFmtId="10" fontId="6" fillId="2" borderId="2" xfId="5" applyNumberFormat="1" applyFont="1" applyFill="1" applyBorder="1" applyAlignment="1">
      <alignment horizontal="left"/>
    </xf>
    <xf numFmtId="0" fontId="6" fillId="0" borderId="0" xfId="5" applyFont="1" applyFill="1" applyBorder="1" applyAlignment="1"/>
    <xf numFmtId="0" fontId="6" fillId="2" borderId="6" xfId="5" applyFont="1" applyFill="1" applyBorder="1" applyAlignment="1">
      <alignment horizontal="left"/>
    </xf>
    <xf numFmtId="10" fontId="6" fillId="2" borderId="6" xfId="5" applyNumberFormat="1" applyFont="1" applyFill="1" applyBorder="1" applyAlignment="1">
      <alignment horizontal="left"/>
    </xf>
    <xf numFmtId="0" fontId="6" fillId="0" borderId="0" xfId="5" applyFont="1" applyBorder="1" applyAlignment="1">
      <alignment horizontal="center"/>
    </xf>
    <xf numFmtId="1" fontId="15" fillId="0" borderId="0" xfId="5" applyNumberFormat="1" applyFont="1" applyBorder="1"/>
    <xf numFmtId="0" fontId="6" fillId="0" borderId="0" xfId="5" applyFont="1" applyAlignment="1">
      <alignment horizontal="right"/>
    </xf>
    <xf numFmtId="1" fontId="6" fillId="0" borderId="0" xfId="5" applyNumberFormat="1" applyFont="1" applyBorder="1"/>
    <xf numFmtId="0" fontId="7" fillId="3" borderId="0" xfId="5" applyFont="1" applyFill="1" applyBorder="1"/>
    <xf numFmtId="0" fontId="6" fillId="3" borderId="0" xfId="5" applyFont="1" applyFill="1" applyBorder="1"/>
    <xf numFmtId="1" fontId="5" fillId="0" borderId="0" xfId="5" applyNumberFormat="1" applyFont="1" applyBorder="1"/>
    <xf numFmtId="1" fontId="9" fillId="0" borderId="5" xfId="5" applyNumberFormat="1" applyFont="1" applyFill="1" applyBorder="1" applyAlignment="1">
      <alignment horizontal="center"/>
    </xf>
    <xf numFmtId="1" fontId="9" fillId="0" borderId="5" xfId="5" applyNumberFormat="1" applyFont="1" applyBorder="1"/>
    <xf numFmtId="0" fontId="9" fillId="0" borderId="5" xfId="5" applyFont="1" applyFill="1" applyBorder="1"/>
    <xf numFmtId="44" fontId="9" fillId="0" borderId="5" xfId="8" applyFont="1" applyFill="1" applyBorder="1"/>
    <xf numFmtId="10" fontId="9" fillId="0" borderId="5" xfId="5" applyNumberFormat="1" applyFont="1" applyFill="1" applyBorder="1" applyAlignment="1">
      <alignment horizontal="center"/>
    </xf>
    <xf numFmtId="9" fontId="9" fillId="0" borderId="5" xfId="5" applyNumberFormat="1" applyFont="1" applyFill="1" applyBorder="1" applyAlignment="1">
      <alignment horizontal="center"/>
    </xf>
    <xf numFmtId="0" fontId="9" fillId="0" borderId="0" xfId="5" applyFont="1" applyFill="1" applyBorder="1" applyAlignment="1"/>
    <xf numFmtId="7" fontId="12" fillId="0" borderId="0" xfId="5" applyNumberFormat="1" applyFont="1" applyFill="1" applyBorder="1" applyAlignment="1" applyProtection="1">
      <alignment horizontal="right"/>
    </xf>
    <xf numFmtId="0" fontId="2" fillId="0" borderId="0" xfId="0" applyFont="1" applyAlignment="1">
      <alignment horizontal="right" vertical="center"/>
    </xf>
    <xf numFmtId="1" fontId="7" fillId="0" borderId="8" xfId="5" applyNumberFormat="1" applyFont="1" applyBorder="1" applyAlignment="1">
      <alignment horizontal="center"/>
    </xf>
    <xf numFmtId="49" fontId="8" fillId="0" borderId="8" xfId="5" applyNumberFormat="1" applyFont="1" applyBorder="1" applyAlignment="1">
      <alignment horizontal="center"/>
    </xf>
    <xf numFmtId="0" fontId="8" fillId="0" borderId="8" xfId="5" applyFont="1" applyBorder="1"/>
    <xf numFmtId="7" fontId="9" fillId="0" borderId="8" xfId="8" applyNumberFormat="1" applyFont="1" applyBorder="1" applyAlignment="1">
      <alignment horizontal="left"/>
    </xf>
    <xf numFmtId="10" fontId="6" fillId="0" borderId="8" xfId="5" applyNumberFormat="1" applyFont="1" applyBorder="1" applyAlignment="1">
      <alignment horizontal="left"/>
    </xf>
    <xf numFmtId="1" fontId="10" fillId="0" borderId="0" xfId="5" applyNumberFormat="1" applyFont="1" applyAlignment="1">
      <alignment horizontal="right" vertical="top"/>
    </xf>
    <xf numFmtId="1" fontId="12" fillId="0" borderId="0" xfId="5" applyNumberFormat="1" applyFont="1" applyAlignment="1">
      <alignment horizontal="right"/>
    </xf>
    <xf numFmtId="0" fontId="9" fillId="2" borderId="2" xfId="5" applyFont="1" applyFill="1" applyBorder="1"/>
    <xf numFmtId="0" fontId="7" fillId="0" borderId="0" xfId="5" applyFont="1" applyAlignment="1">
      <alignment horizontal="right"/>
    </xf>
    <xf numFmtId="0" fontId="7" fillId="0" borderId="0" xfId="5" applyFont="1"/>
    <xf numFmtId="14" fontId="7" fillId="0" borderId="0" xfId="5" applyNumberFormat="1" applyFont="1" applyAlignment="1" applyProtection="1">
      <alignment horizontal="left"/>
      <protection locked="0"/>
    </xf>
    <xf numFmtId="7" fontId="13" fillId="0" borderId="0" xfId="5" applyNumberFormat="1" applyFont="1" applyAlignment="1">
      <alignment horizontal="left"/>
    </xf>
    <xf numFmtId="7" fontId="12" fillId="0" borderId="0" xfId="5" applyNumberFormat="1" applyFont="1" applyAlignment="1">
      <alignment horizontal="right"/>
    </xf>
    <xf numFmtId="0" fontId="13" fillId="0" borderId="0" xfId="5" applyFont="1" applyAlignment="1">
      <alignment horizontal="left"/>
    </xf>
    <xf numFmtId="1" fontId="7" fillId="0" borderId="0" xfId="5" applyNumberFormat="1" applyFont="1" applyAlignment="1">
      <alignment horizontal="center"/>
    </xf>
    <xf numFmtId="49" fontId="8" fillId="0" borderId="0" xfId="5" applyNumberFormat="1" applyFont="1" applyAlignment="1">
      <alignment horizontal="center"/>
    </xf>
    <xf numFmtId="0" fontId="8" fillId="0" borderId="0" xfId="5" applyFont="1"/>
    <xf numFmtId="0" fontId="16" fillId="0" borderId="0" xfId="5" applyFont="1"/>
    <xf numFmtId="7" fontId="7" fillId="0" borderId="0" xfId="8" applyNumberFormat="1" applyFont="1" applyAlignment="1">
      <alignment horizontal="left"/>
    </xf>
    <xf numFmtId="10" fontId="7" fillId="0" borderId="0" xfId="5" applyNumberFormat="1" applyFont="1" applyAlignment="1">
      <alignment horizontal="left"/>
    </xf>
    <xf numFmtId="0" fontId="5" fillId="3" borderId="0" xfId="5" applyFont="1" applyFill="1" applyAlignment="1">
      <alignment horizontal="center" vertical="center" wrapText="1"/>
    </xf>
    <xf numFmtId="0" fontId="11" fillId="0" borderId="3" xfId="0" applyFont="1" applyBorder="1" applyAlignment="1" applyProtection="1">
      <alignment horizontal="left"/>
      <protection hidden="1"/>
    </xf>
    <xf numFmtId="164" fontId="11" fillId="0" borderId="3" xfId="1" applyNumberFormat="1" applyFont="1" applyBorder="1" applyAlignment="1" applyProtection="1">
      <alignment horizontal="center"/>
      <protection hidden="1"/>
    </xf>
    <xf numFmtId="10" fontId="17" fillId="0" borderId="3" xfId="2" applyNumberFormat="1" applyFont="1" applyBorder="1" applyAlignment="1">
      <alignment horizontal="center"/>
    </xf>
    <xf numFmtId="49" fontId="6" fillId="0" borderId="0" xfId="5" applyNumberFormat="1" applyFont="1" applyAlignment="1">
      <alignment horizontal="center"/>
    </xf>
    <xf numFmtId="0" fontId="6" fillId="0" borderId="0" xfId="5" applyFont="1" applyAlignment="1">
      <alignment horizontal="center"/>
    </xf>
    <xf numFmtId="164" fontId="6" fillId="0" borderId="0" xfId="5" applyNumberFormat="1" applyFont="1" applyAlignment="1">
      <alignment horizontal="center"/>
    </xf>
    <xf numFmtId="10" fontId="6" fillId="0" borderId="0" xfId="5" applyNumberFormat="1" applyFont="1" applyAlignment="1">
      <alignment horizontal="center"/>
    </xf>
    <xf numFmtId="7" fontId="6" fillId="0" borderId="0" xfId="5" applyNumberFormat="1" applyFont="1" applyAlignment="1">
      <alignment horizontal="center"/>
    </xf>
    <xf numFmtId="0" fontId="6" fillId="0" borderId="0" xfId="5" applyFont="1" applyAlignment="1">
      <alignment horizontal="left" wrapText="1"/>
    </xf>
    <xf numFmtId="1" fontId="6" fillId="0" borderId="0" xfId="5" applyNumberFormat="1" applyFont="1" applyAlignment="1">
      <alignment horizontal="left" wrapText="1"/>
    </xf>
    <xf numFmtId="1" fontId="5" fillId="0" borderId="0" xfId="5" applyNumberFormat="1" applyFont="1" applyAlignment="1">
      <alignment horizontal="right"/>
    </xf>
    <xf numFmtId="164" fontId="5" fillId="0" borderId="0" xfId="5" applyNumberFormat="1" applyFont="1" applyAlignment="1">
      <alignment horizontal="right"/>
    </xf>
    <xf numFmtId="0" fontId="6" fillId="2" borderId="9" xfId="5" applyFont="1" applyFill="1" applyBorder="1" applyAlignment="1">
      <alignment horizontal="left"/>
    </xf>
    <xf numFmtId="10" fontId="6" fillId="2" borderId="9" xfId="5" applyNumberFormat="1" applyFont="1" applyFill="1" applyBorder="1" applyAlignment="1">
      <alignment horizontal="left"/>
    </xf>
    <xf numFmtId="1" fontId="15" fillId="0" borderId="0" xfId="5" applyNumberFormat="1" applyFont="1"/>
    <xf numFmtId="1" fontId="6" fillId="0" borderId="0" xfId="5" applyNumberFormat="1" applyFont="1"/>
    <xf numFmtId="0" fontId="7" fillId="3" borderId="0" xfId="5" applyFont="1" applyFill="1"/>
    <xf numFmtId="0" fontId="6" fillId="3" borderId="0" xfId="5" applyFont="1" applyFill="1"/>
    <xf numFmtId="1" fontId="5" fillId="0" borderId="0" xfId="5" applyNumberFormat="1" applyFont="1"/>
    <xf numFmtId="1" fontId="9" fillId="0" borderId="5" xfId="5" applyNumberFormat="1" applyFont="1" applyBorder="1" applyAlignment="1">
      <alignment horizontal="center"/>
    </xf>
    <xf numFmtId="0" fontId="9" fillId="0" borderId="5" xfId="5" applyFont="1" applyBorder="1"/>
    <xf numFmtId="44" fontId="9" fillId="0" borderId="5" xfId="8" applyFont="1" applyBorder="1"/>
    <xf numFmtId="10" fontId="9" fillId="0" borderId="5" xfId="5" applyNumberFormat="1" applyFont="1" applyBorder="1" applyAlignment="1">
      <alignment horizontal="center"/>
    </xf>
    <xf numFmtId="9" fontId="9" fillId="0" borderId="5" xfId="5" applyNumberFormat="1" applyFont="1" applyBorder="1" applyAlignment="1">
      <alignment horizontal="center"/>
    </xf>
    <xf numFmtId="0" fontId="11" fillId="0" borderId="3" xfId="0" applyFont="1" applyBorder="1" applyAlignment="1" applyProtection="1">
      <alignment horizontal="left" wrapText="1"/>
      <protection hidden="1"/>
    </xf>
    <xf numFmtId="0" fontId="19" fillId="0" borderId="11" xfId="9" applyFont="1" applyBorder="1" applyAlignment="1">
      <alignment horizontal="centerContinuous" vertical="center"/>
    </xf>
    <xf numFmtId="0" fontId="20" fillId="0" borderId="12" xfId="9" applyFont="1" applyBorder="1" applyAlignment="1">
      <alignment horizontal="centerContinuous" vertical="center"/>
    </xf>
    <xf numFmtId="0" fontId="20" fillId="0" borderId="13" xfId="9" applyFont="1" applyBorder="1" applyAlignment="1">
      <alignment horizontal="centerContinuous" vertical="center"/>
    </xf>
    <xf numFmtId="0" fontId="18" fillId="0" borderId="0" xfId="9"/>
    <xf numFmtId="0" fontId="21" fillId="0" borderId="0" xfId="9" applyFont="1"/>
    <xf numFmtId="0" fontId="21" fillId="0" borderId="15" xfId="9" applyFont="1" applyBorder="1"/>
    <xf numFmtId="0" fontId="22" fillId="0" borderId="16" xfId="9" applyFont="1" applyBorder="1"/>
    <xf numFmtId="0" fontId="22" fillId="0" borderId="0" xfId="9" applyFont="1"/>
    <xf numFmtId="0" fontId="22" fillId="0" borderId="17" xfId="9" applyFont="1" applyBorder="1"/>
    <xf numFmtId="0" fontId="18" fillId="0" borderId="18" xfId="9" applyBorder="1"/>
    <xf numFmtId="0" fontId="18" fillId="0" borderId="15" xfId="9" applyBorder="1"/>
    <xf numFmtId="0" fontId="18" fillId="0" borderId="19" xfId="9" applyBorder="1"/>
    <xf numFmtId="0" fontId="18" fillId="0" borderId="20" xfId="9" applyBorder="1"/>
    <xf numFmtId="0" fontId="18" fillId="0" borderId="21" xfId="9" applyBorder="1"/>
    <xf numFmtId="0" fontId="18" fillId="0" borderId="22" xfId="9" applyBorder="1"/>
    <xf numFmtId="0" fontId="18" fillId="0" borderId="20" xfId="9" applyBorder="1" applyAlignment="1">
      <alignment horizontal="left"/>
    </xf>
    <xf numFmtId="0" fontId="3" fillId="0" borderId="0" xfId="9" applyFont="1"/>
    <xf numFmtId="0" fontId="23" fillId="0" borderId="0" xfId="9" applyFont="1"/>
    <xf numFmtId="0" fontId="23" fillId="0" borderId="0" xfId="9" applyFont="1" applyAlignment="1">
      <alignment wrapText="1"/>
    </xf>
    <xf numFmtId="0" fontId="3" fillId="0" borderId="0" xfId="9" applyFont="1" applyAlignment="1">
      <alignment wrapText="1"/>
    </xf>
    <xf numFmtId="0" fontId="18" fillId="0" borderId="23" xfId="9" applyBorder="1" applyAlignment="1">
      <alignment horizontal="left"/>
    </xf>
    <xf numFmtId="0" fontId="3" fillId="0" borderId="2" xfId="9" applyFont="1" applyBorder="1"/>
    <xf numFmtId="0" fontId="18" fillId="0" borderId="2" xfId="9" applyBorder="1"/>
    <xf numFmtId="0" fontId="18" fillId="0" borderId="24" xfId="9" applyBorder="1"/>
    <xf numFmtId="0" fontId="25" fillId="0" borderId="25" xfId="9" applyFont="1" applyBorder="1" applyAlignment="1">
      <alignment horizontal="centerContinuous"/>
    </xf>
    <xf numFmtId="0" fontId="22" fillId="0" borderId="26" xfId="9" applyFont="1" applyBorder="1" applyAlignment="1">
      <alignment horizontal="centerContinuous"/>
    </xf>
    <xf numFmtId="0" fontId="21" fillId="0" borderId="16" xfId="9" applyFont="1" applyBorder="1"/>
    <xf numFmtId="0" fontId="25" fillId="0" borderId="27" xfId="9" applyFont="1" applyBorder="1" applyAlignment="1">
      <alignment horizontal="center"/>
    </xf>
    <xf numFmtId="0" fontId="25" fillId="0" borderId="0" xfId="9" applyFont="1" applyAlignment="1">
      <alignment horizontal="center"/>
    </xf>
    <xf numFmtId="0" fontId="22" fillId="0" borderId="25" xfId="9" applyFont="1" applyBorder="1"/>
    <xf numFmtId="0" fontId="21" fillId="0" borderId="30" xfId="9" applyFont="1" applyBorder="1"/>
    <xf numFmtId="0" fontId="22" fillId="0" borderId="30" xfId="9" applyFont="1" applyBorder="1"/>
    <xf numFmtId="0" fontId="25" fillId="0" borderId="31" xfId="9" applyFont="1" applyBorder="1" applyAlignment="1">
      <alignment horizontal="center"/>
    </xf>
    <xf numFmtId="1" fontId="21" fillId="0" borderId="25" xfId="9" applyNumberFormat="1" applyFont="1" applyBorder="1"/>
    <xf numFmtId="0" fontId="21" fillId="0" borderId="31" xfId="9" applyFont="1" applyBorder="1" applyAlignment="1">
      <alignment horizontal="center"/>
    </xf>
    <xf numFmtId="164" fontId="21" fillId="0" borderId="34" xfId="9" applyNumberFormat="1" applyFont="1" applyBorder="1" applyAlignment="1">
      <alignment horizontal="center" wrapText="1"/>
    </xf>
    <xf numFmtId="0" fontId="3" fillId="0" borderId="31" xfId="9" applyFont="1" applyBorder="1" applyAlignment="1">
      <alignment horizontal="center"/>
    </xf>
    <xf numFmtId="4" fontId="3" fillId="0" borderId="0" xfId="9" applyNumberFormat="1" applyFont="1"/>
    <xf numFmtId="4" fontId="18" fillId="0" borderId="0" xfId="9" applyNumberFormat="1"/>
    <xf numFmtId="0" fontId="26" fillId="0" borderId="25" xfId="9" applyFont="1" applyBorder="1"/>
    <xf numFmtId="0" fontId="26" fillId="0" borderId="30" xfId="9" applyFont="1" applyBorder="1" applyAlignment="1">
      <alignment wrapText="1"/>
    </xf>
    <xf numFmtId="9" fontId="21" fillId="0" borderId="25" xfId="9" applyNumberFormat="1" applyFont="1" applyBorder="1" applyAlignment="1">
      <alignment horizontal="center"/>
    </xf>
    <xf numFmtId="9" fontId="21" fillId="0" borderId="26" xfId="9" applyNumberFormat="1" applyFont="1" applyBorder="1" applyAlignment="1">
      <alignment horizontal="center"/>
    </xf>
    <xf numFmtId="0" fontId="21" fillId="0" borderId="25" xfId="9" applyFont="1" applyBorder="1"/>
    <xf numFmtId="8" fontId="21" fillId="0" borderId="0" xfId="9" applyNumberFormat="1" applyFont="1" applyAlignment="1">
      <alignment horizontal="center"/>
    </xf>
    <xf numFmtId="2" fontId="22" fillId="0" borderId="0" xfId="9" applyNumberFormat="1" applyFont="1" applyAlignment="1">
      <alignment horizontal="center"/>
    </xf>
    <xf numFmtId="0" fontId="22" fillId="0" borderId="0" xfId="9" applyFont="1" applyAlignment="1">
      <alignment horizontal="center"/>
    </xf>
    <xf numFmtId="9" fontId="22" fillId="0" borderId="0" xfId="9" applyNumberFormat="1" applyFont="1" applyAlignment="1">
      <alignment horizontal="center"/>
    </xf>
    <xf numFmtId="0" fontId="22" fillId="0" borderId="0" xfId="9" applyFont="1" applyAlignment="1">
      <alignment horizontal="left" wrapText="1"/>
    </xf>
    <xf numFmtId="0" fontId="21" fillId="0" borderId="2" xfId="9" applyFont="1" applyBorder="1"/>
    <xf numFmtId="0" fontId="22" fillId="0" borderId="28" xfId="9" applyFont="1" applyBorder="1" applyAlignment="1">
      <alignment horizontal="centerContinuous"/>
    </xf>
    <xf numFmtId="0" fontId="22" fillId="0" borderId="17" xfId="9" applyFont="1" applyBorder="1" applyAlignment="1">
      <alignment horizontal="centerContinuous"/>
    </xf>
    <xf numFmtId="0" fontId="22" fillId="0" borderId="29" xfId="9" applyFont="1" applyBorder="1" applyAlignment="1">
      <alignment horizontal="centerContinuous"/>
    </xf>
    <xf numFmtId="0" fontId="22" fillId="0" borderId="32" xfId="9" applyFont="1" applyBorder="1" applyAlignment="1">
      <alignment horizontal="centerContinuous"/>
    </xf>
    <xf numFmtId="0" fontId="22" fillId="0" borderId="16" xfId="9" applyFont="1" applyBorder="1" applyAlignment="1">
      <alignment horizontal="centerContinuous"/>
    </xf>
    <xf numFmtId="0" fontId="22" fillId="0" borderId="33" xfId="9" applyFont="1" applyBorder="1" applyAlignment="1">
      <alignment horizontal="centerContinuous"/>
    </xf>
    <xf numFmtId="0" fontId="22" fillId="0" borderId="0" xfId="9" applyFont="1" applyAlignment="1">
      <alignment horizontal="centerContinuous"/>
    </xf>
    <xf numFmtId="0" fontId="27" fillId="0" borderId="0" xfId="9" applyFont="1" applyAlignment="1">
      <alignment horizontal="right"/>
    </xf>
    <xf numFmtId="0" fontId="21" fillId="0" borderId="0" xfId="9" applyFont="1" applyAlignment="1">
      <alignment horizontal="centerContinuous"/>
    </xf>
    <xf numFmtId="0" fontId="28" fillId="0" borderId="0" xfId="0" applyFont="1"/>
    <xf numFmtId="0" fontId="29" fillId="0" borderId="0" xfId="0" applyFont="1"/>
    <xf numFmtId="49" fontId="11" fillId="0" borderId="3" xfId="0" applyNumberFormat="1" applyFont="1" applyBorder="1" applyAlignment="1">
      <alignment horizontal="left" wrapText="1"/>
    </xf>
    <xf numFmtId="0" fontId="11" fillId="2" borderId="2" xfId="5" applyFont="1" applyFill="1" applyBorder="1" applyAlignment="1">
      <alignment horizontal="center"/>
    </xf>
    <xf numFmtId="164" fontId="17" fillId="0" borderId="3" xfId="0" applyNumberFormat="1" applyFont="1" applyBorder="1" applyAlignment="1"/>
    <xf numFmtId="9" fontId="11" fillId="0" borderId="2" xfId="5" applyNumberFormat="1" applyFont="1" applyBorder="1" applyAlignment="1">
      <alignment horizontal="center"/>
    </xf>
    <xf numFmtId="7" fontId="11" fillId="0" borderId="2" xfId="5" applyNumberFormat="1" applyFont="1" applyBorder="1" applyAlignment="1">
      <alignment horizontal="center"/>
    </xf>
    <xf numFmtId="7" fontId="11" fillId="0" borderId="9" xfId="5" applyNumberFormat="1" applyFont="1" applyBorder="1" applyAlignment="1"/>
    <xf numFmtId="0" fontId="11" fillId="0" borderId="0" xfId="5" applyFont="1" applyAlignment="1"/>
    <xf numFmtId="0" fontId="11" fillId="0" borderId="0" xfId="5" applyFont="1" applyAlignment="1">
      <alignment horizontal="left" vertical="top" wrapText="1"/>
    </xf>
    <xf numFmtId="7" fontId="12" fillId="0" borderId="0" xfId="5" applyNumberFormat="1" applyFont="1" applyAlignment="1">
      <alignment horizontal="right"/>
    </xf>
    <xf numFmtId="1" fontId="14" fillId="3" borderId="8" xfId="5" applyNumberFormat="1" applyFont="1" applyFill="1" applyBorder="1" applyAlignment="1">
      <alignment horizontal="center" wrapText="1"/>
    </xf>
    <xf numFmtId="0" fontId="6" fillId="0" borderId="10" xfId="5" applyFont="1" applyBorder="1" applyAlignment="1">
      <alignment horizontal="left" vertical="center" wrapText="1"/>
    </xf>
    <xf numFmtId="0" fontId="27" fillId="0" borderId="0" xfId="9" applyFont="1" applyAlignment="1">
      <alignment horizontal="center"/>
    </xf>
    <xf numFmtId="0" fontId="26" fillId="0" borderId="25" xfId="9" applyFont="1" applyBorder="1" applyAlignment="1">
      <alignment wrapText="1"/>
    </xf>
    <xf numFmtId="0" fontId="26" fillId="0" borderId="30" xfId="9" applyFont="1" applyBorder="1" applyAlignment="1">
      <alignment wrapText="1"/>
    </xf>
    <xf numFmtId="0" fontId="26" fillId="0" borderId="26" xfId="9" applyFont="1" applyBorder="1" applyAlignment="1">
      <alignment wrapText="1"/>
    </xf>
    <xf numFmtId="9" fontId="21" fillId="0" borderId="25" xfId="9" applyNumberFormat="1" applyFont="1" applyBorder="1" applyAlignment="1">
      <alignment horizontal="center"/>
    </xf>
    <xf numFmtId="9" fontId="21" fillId="0" borderId="26" xfId="9" applyNumberFormat="1" applyFont="1" applyBorder="1" applyAlignment="1">
      <alignment horizontal="center"/>
    </xf>
    <xf numFmtId="0" fontId="25" fillId="0" borderId="32" xfId="9" applyFont="1" applyBorder="1" applyAlignment="1">
      <alignment horizontal="center"/>
    </xf>
    <xf numFmtId="0" fontId="25" fillId="0" borderId="33" xfId="9" applyFont="1" applyBorder="1" applyAlignment="1">
      <alignment horizontal="center"/>
    </xf>
    <xf numFmtId="0" fontId="3" fillId="0" borderId="14" xfId="9" applyFont="1" applyBorder="1" applyAlignment="1">
      <alignment horizontal="center"/>
    </xf>
    <xf numFmtId="0" fontId="3" fillId="0" borderId="0" xfId="9" applyFont="1" applyAlignment="1">
      <alignment wrapText="1"/>
    </xf>
    <xf numFmtId="0" fontId="23" fillId="0" borderId="0" xfId="9" applyFont="1"/>
    <xf numFmtId="0" fontId="25" fillId="0" borderId="28" xfId="9" applyFont="1" applyBorder="1" applyAlignment="1">
      <alignment horizontal="center"/>
    </xf>
    <xf numFmtId="0" fontId="25" fillId="0" borderId="29" xfId="9" applyFont="1" applyBorder="1" applyAlignment="1">
      <alignment horizontal="center"/>
    </xf>
    <xf numFmtId="0" fontId="30" fillId="4" borderId="35" xfId="0" applyFont="1" applyFill="1" applyBorder="1" applyAlignment="1">
      <alignment horizontal="center" vertical="center"/>
    </xf>
    <xf numFmtId="0" fontId="30" fillId="4" borderId="36" xfId="0" applyFont="1" applyFill="1" applyBorder="1" applyAlignment="1">
      <alignment horizontal="center" vertical="center"/>
    </xf>
    <xf numFmtId="0" fontId="30" fillId="4" borderId="37" xfId="0" applyFont="1" applyFill="1" applyBorder="1" applyAlignment="1">
      <alignment horizontal="center" vertical="center"/>
    </xf>
    <xf numFmtId="0" fontId="30" fillId="4" borderId="23" xfId="0" applyFont="1" applyFill="1" applyBorder="1" applyAlignment="1">
      <alignment horizontal="center" vertical="center"/>
    </xf>
    <xf numFmtId="0" fontId="30" fillId="4" borderId="2" xfId="0" applyFont="1" applyFill="1" applyBorder="1" applyAlignment="1">
      <alignment horizontal="center" vertical="center"/>
    </xf>
    <xf numFmtId="0" fontId="30" fillId="4" borderId="24" xfId="0" applyFont="1" applyFill="1" applyBorder="1" applyAlignment="1">
      <alignment horizontal="center" vertical="center"/>
    </xf>
    <xf numFmtId="0" fontId="28" fillId="0" borderId="3" xfId="0" applyFont="1" applyBorder="1" applyAlignment="1">
      <alignment horizontal="center" vertical="center"/>
    </xf>
    <xf numFmtId="8" fontId="31" fillId="0" borderId="3" xfId="0" applyNumberFormat="1" applyFont="1" applyBorder="1" applyAlignment="1">
      <alignment horizontal="center" vertical="center"/>
    </xf>
    <xf numFmtId="0" fontId="31" fillId="0" borderId="3" xfId="0" applyFont="1" applyBorder="1" applyAlignment="1">
      <alignment horizontal="center" vertical="center"/>
    </xf>
    <xf numFmtId="0" fontId="11" fillId="0" borderId="0" xfId="5" applyFont="1" applyBorder="1" applyAlignment="1">
      <alignment horizontal="left" vertical="top" wrapText="1"/>
    </xf>
    <xf numFmtId="7" fontId="12" fillId="0" borderId="0" xfId="5" applyNumberFormat="1" applyFont="1" applyFill="1" applyBorder="1" applyAlignment="1" applyProtection="1">
      <alignment horizontal="right"/>
    </xf>
    <xf numFmtId="1" fontId="14" fillId="3" borderId="4" xfId="5" applyNumberFormat="1" applyFont="1" applyFill="1" applyBorder="1" applyAlignment="1">
      <alignment horizontal="center" wrapText="1"/>
    </xf>
    <xf numFmtId="0" fontId="6" fillId="0" borderId="8" xfId="5" applyNumberFormat="1" applyFont="1" applyBorder="1" applyAlignment="1">
      <alignment horizontal="left" vertical="center" wrapText="1"/>
    </xf>
  </cellXfs>
  <cellStyles count="10">
    <cellStyle name="Currency" xfId="1" builtinId="4"/>
    <cellStyle name="Currency 2 4" xfId="8" xr:uid="{00000000-0005-0000-0000-000001000000}"/>
    <cellStyle name="Normal" xfId="0" builtinId="0"/>
    <cellStyle name="Normal 2" xfId="9" xr:uid="{A77547F6-BCEE-49E0-98B8-C7A02FC8E430}"/>
    <cellStyle name="Normal 2 2 2" xfId="5" xr:uid="{00000000-0005-0000-0000-000003000000}"/>
    <cellStyle name="Normal 4 2" xfId="4" xr:uid="{00000000-0005-0000-0000-000004000000}"/>
    <cellStyle name="Normal 7" xfId="7" xr:uid="{00000000-0005-0000-0000-000005000000}"/>
    <cellStyle name="Normal 8" xfId="6" xr:uid="{00000000-0005-0000-0000-000006000000}"/>
    <cellStyle name="Normal 9" xfId="3" xr:uid="{00000000-0005-0000-0000-00000700000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eetMetadata" Target="metadata.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104775</xdr:colOff>
      <xdr:row>0</xdr:row>
      <xdr:rowOff>114300</xdr:rowOff>
    </xdr:from>
    <xdr:ext cx="2428875" cy="371475"/>
    <xdr:pic>
      <xdr:nvPicPr>
        <xdr:cNvPr id="2" name="Picture 1" descr="Description: HCP_CPD_Umbrella_logo4sig">
          <a:extLst>
            <a:ext uri="{FF2B5EF4-FFF2-40B4-BE49-F238E27FC236}">
              <a16:creationId xmlns:a16="http://schemas.microsoft.com/office/drawing/2014/main" id="{CE2722FA-825A-4C82-B8A0-F765F08A99C1}"/>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04775" y="114300"/>
          <a:ext cx="2428875" cy="371475"/>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twoCellAnchor>
    <xdr:from>
      <xdr:col>1</xdr:col>
      <xdr:colOff>290512</xdr:colOff>
      <xdr:row>9</xdr:row>
      <xdr:rowOff>219075</xdr:rowOff>
    </xdr:from>
    <xdr:to>
      <xdr:col>6</xdr:col>
      <xdr:colOff>357187</xdr:colOff>
      <xdr:row>16</xdr:row>
      <xdr:rowOff>0</xdr:rowOff>
    </xdr:to>
    <xdr:grpSp>
      <xdr:nvGrpSpPr>
        <xdr:cNvPr id="2" name="Group 1">
          <a:extLst>
            <a:ext uri="{FF2B5EF4-FFF2-40B4-BE49-F238E27FC236}">
              <a16:creationId xmlns:a16="http://schemas.microsoft.com/office/drawing/2014/main" id="{B16F10DF-B1ED-4BBA-81CF-F4CC1FBB119A}"/>
            </a:ext>
          </a:extLst>
        </xdr:cNvPr>
        <xdr:cNvGrpSpPr/>
      </xdr:nvGrpSpPr>
      <xdr:grpSpPr>
        <a:xfrm>
          <a:off x="900112" y="2324100"/>
          <a:ext cx="3114675" cy="1381125"/>
          <a:chOff x="947737" y="2324100"/>
          <a:chExt cx="3352800" cy="1381125"/>
        </a:xfrm>
      </xdr:grpSpPr>
      <xdr:cxnSp macro="">
        <xdr:nvCxnSpPr>
          <xdr:cNvPr id="3" name="Straight Connector 2">
            <a:extLst>
              <a:ext uri="{FF2B5EF4-FFF2-40B4-BE49-F238E27FC236}">
                <a16:creationId xmlns:a16="http://schemas.microsoft.com/office/drawing/2014/main" id="{D39C77D6-7BAA-48BA-9821-6031F1F14731}"/>
              </a:ext>
            </a:extLst>
          </xdr:cNvPr>
          <xdr:cNvCxnSpPr/>
        </xdr:nvCxnSpPr>
        <xdr:spPr>
          <a:xfrm>
            <a:off x="947737" y="2324100"/>
            <a:ext cx="333375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4" name="Straight Connector 3">
            <a:extLst>
              <a:ext uri="{FF2B5EF4-FFF2-40B4-BE49-F238E27FC236}">
                <a16:creationId xmlns:a16="http://schemas.microsoft.com/office/drawing/2014/main" id="{D946F2AF-5260-46B1-90AF-7AF599A03EA5}"/>
              </a:ext>
            </a:extLst>
          </xdr:cNvPr>
          <xdr:cNvCxnSpPr/>
        </xdr:nvCxnSpPr>
        <xdr:spPr>
          <a:xfrm>
            <a:off x="947737" y="2562225"/>
            <a:ext cx="333375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5" name="Straight Connector 4">
            <a:extLst>
              <a:ext uri="{FF2B5EF4-FFF2-40B4-BE49-F238E27FC236}">
                <a16:creationId xmlns:a16="http://schemas.microsoft.com/office/drawing/2014/main" id="{7B2C7876-9B5A-4CA0-AE7C-708EEC0BAA48}"/>
              </a:ext>
            </a:extLst>
          </xdr:cNvPr>
          <xdr:cNvCxnSpPr/>
        </xdr:nvCxnSpPr>
        <xdr:spPr>
          <a:xfrm>
            <a:off x="947737" y="2790825"/>
            <a:ext cx="333375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6" name="Straight Connector 5">
            <a:extLst>
              <a:ext uri="{FF2B5EF4-FFF2-40B4-BE49-F238E27FC236}">
                <a16:creationId xmlns:a16="http://schemas.microsoft.com/office/drawing/2014/main" id="{86CF890D-87C6-44CA-8F8A-D22204913581}"/>
              </a:ext>
            </a:extLst>
          </xdr:cNvPr>
          <xdr:cNvCxnSpPr/>
        </xdr:nvCxnSpPr>
        <xdr:spPr>
          <a:xfrm>
            <a:off x="947737" y="3019425"/>
            <a:ext cx="333375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7" name="Straight Connector 6">
            <a:extLst>
              <a:ext uri="{FF2B5EF4-FFF2-40B4-BE49-F238E27FC236}">
                <a16:creationId xmlns:a16="http://schemas.microsoft.com/office/drawing/2014/main" id="{F1C4A914-6027-499C-9B29-FE44469DCCCF}"/>
              </a:ext>
            </a:extLst>
          </xdr:cNvPr>
          <xdr:cNvCxnSpPr/>
        </xdr:nvCxnSpPr>
        <xdr:spPr>
          <a:xfrm>
            <a:off x="947737" y="3248025"/>
            <a:ext cx="333375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 name="Straight Connector 7">
            <a:extLst>
              <a:ext uri="{FF2B5EF4-FFF2-40B4-BE49-F238E27FC236}">
                <a16:creationId xmlns:a16="http://schemas.microsoft.com/office/drawing/2014/main" id="{5EEE19B6-B53D-4F08-8983-14943D9E4CF5}"/>
              </a:ext>
            </a:extLst>
          </xdr:cNvPr>
          <xdr:cNvCxnSpPr/>
        </xdr:nvCxnSpPr>
        <xdr:spPr>
          <a:xfrm>
            <a:off x="947737" y="3476625"/>
            <a:ext cx="333375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9" name="Straight Connector 8">
            <a:extLst>
              <a:ext uri="{FF2B5EF4-FFF2-40B4-BE49-F238E27FC236}">
                <a16:creationId xmlns:a16="http://schemas.microsoft.com/office/drawing/2014/main" id="{CA71F7E0-C80D-47A1-B047-983F735C087D}"/>
              </a:ext>
            </a:extLst>
          </xdr:cNvPr>
          <xdr:cNvCxnSpPr/>
        </xdr:nvCxnSpPr>
        <xdr:spPr>
          <a:xfrm>
            <a:off x="966787" y="3705225"/>
            <a:ext cx="333375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xdr:col>
      <xdr:colOff>0</xdr:colOff>
      <xdr:row>20</xdr:row>
      <xdr:rowOff>0</xdr:rowOff>
    </xdr:from>
    <xdr:to>
      <xdr:col>10</xdr:col>
      <xdr:colOff>0</xdr:colOff>
      <xdr:row>25</xdr:row>
      <xdr:rowOff>0</xdr:rowOff>
    </xdr:to>
    <xdr:grpSp>
      <xdr:nvGrpSpPr>
        <xdr:cNvPr id="10" name="Group 9">
          <a:extLst>
            <a:ext uri="{FF2B5EF4-FFF2-40B4-BE49-F238E27FC236}">
              <a16:creationId xmlns:a16="http://schemas.microsoft.com/office/drawing/2014/main" id="{365B8C5C-A1CB-4579-89BF-77AEACDDDB7F}"/>
            </a:ext>
          </a:extLst>
        </xdr:cNvPr>
        <xdr:cNvGrpSpPr/>
      </xdr:nvGrpSpPr>
      <xdr:grpSpPr>
        <a:xfrm>
          <a:off x="3048000" y="4619625"/>
          <a:ext cx="3048000" cy="1143000"/>
          <a:chOff x="3286125" y="4619625"/>
          <a:chExt cx="2628900" cy="1143000"/>
        </a:xfrm>
      </xdr:grpSpPr>
      <xdr:cxnSp macro="">
        <xdr:nvCxnSpPr>
          <xdr:cNvPr id="11" name="Straight Connector 10">
            <a:extLst>
              <a:ext uri="{FF2B5EF4-FFF2-40B4-BE49-F238E27FC236}">
                <a16:creationId xmlns:a16="http://schemas.microsoft.com/office/drawing/2014/main" id="{E54F4B88-1DC6-4776-B6D9-BA7092DBAC93}"/>
              </a:ext>
            </a:extLst>
          </xdr:cNvPr>
          <xdr:cNvCxnSpPr/>
        </xdr:nvCxnSpPr>
        <xdr:spPr>
          <a:xfrm>
            <a:off x="3933825" y="4619625"/>
            <a:ext cx="19812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2" name="Straight Connector 11">
            <a:extLst>
              <a:ext uri="{FF2B5EF4-FFF2-40B4-BE49-F238E27FC236}">
                <a16:creationId xmlns:a16="http://schemas.microsoft.com/office/drawing/2014/main" id="{C1A2BF58-FAB1-4D9D-8C66-5C91EFA53957}"/>
              </a:ext>
            </a:extLst>
          </xdr:cNvPr>
          <xdr:cNvCxnSpPr/>
        </xdr:nvCxnSpPr>
        <xdr:spPr>
          <a:xfrm>
            <a:off x="3943350" y="4848225"/>
            <a:ext cx="197167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3" name="Straight Connector 12">
            <a:extLst>
              <a:ext uri="{FF2B5EF4-FFF2-40B4-BE49-F238E27FC236}">
                <a16:creationId xmlns:a16="http://schemas.microsoft.com/office/drawing/2014/main" id="{A34CF35E-C982-4E83-A8E1-7E86079D4541}"/>
              </a:ext>
            </a:extLst>
          </xdr:cNvPr>
          <xdr:cNvCxnSpPr/>
        </xdr:nvCxnSpPr>
        <xdr:spPr>
          <a:xfrm>
            <a:off x="3419475" y="5076825"/>
            <a:ext cx="249555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4" name="Straight Connector 13">
            <a:extLst>
              <a:ext uri="{FF2B5EF4-FFF2-40B4-BE49-F238E27FC236}">
                <a16:creationId xmlns:a16="http://schemas.microsoft.com/office/drawing/2014/main" id="{03B194E7-4703-4038-9EF4-E31C218F325D}"/>
              </a:ext>
            </a:extLst>
          </xdr:cNvPr>
          <xdr:cNvCxnSpPr/>
        </xdr:nvCxnSpPr>
        <xdr:spPr>
          <a:xfrm>
            <a:off x="3429000" y="5305425"/>
            <a:ext cx="248602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5" name="Straight Connector 14">
            <a:extLst>
              <a:ext uri="{FF2B5EF4-FFF2-40B4-BE49-F238E27FC236}">
                <a16:creationId xmlns:a16="http://schemas.microsoft.com/office/drawing/2014/main" id="{B78C8941-FF9B-47CD-8027-4CFDBAF53DBF}"/>
              </a:ext>
            </a:extLst>
          </xdr:cNvPr>
          <xdr:cNvCxnSpPr/>
        </xdr:nvCxnSpPr>
        <xdr:spPr>
          <a:xfrm>
            <a:off x="3800475" y="5534025"/>
            <a:ext cx="211455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 name="Straight Connector 15">
            <a:extLst>
              <a:ext uri="{FF2B5EF4-FFF2-40B4-BE49-F238E27FC236}">
                <a16:creationId xmlns:a16="http://schemas.microsoft.com/office/drawing/2014/main" id="{DD20C0F0-9011-4F0A-A509-750E03182DCA}"/>
              </a:ext>
            </a:extLst>
          </xdr:cNvPr>
          <xdr:cNvCxnSpPr/>
        </xdr:nvCxnSpPr>
        <xdr:spPr>
          <a:xfrm>
            <a:off x="3286125" y="5762625"/>
            <a:ext cx="26289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xdr:col>
      <xdr:colOff>47625</xdr:colOff>
      <xdr:row>6</xdr:row>
      <xdr:rowOff>0</xdr:rowOff>
    </xdr:from>
    <xdr:to>
      <xdr:col>9</xdr:col>
      <xdr:colOff>47625</xdr:colOff>
      <xdr:row>6</xdr:row>
      <xdr:rowOff>0</xdr:rowOff>
    </xdr:to>
    <xdr:cxnSp macro="">
      <xdr:nvCxnSpPr>
        <xdr:cNvPr id="17" name="Straight Connector 16">
          <a:extLst>
            <a:ext uri="{FF2B5EF4-FFF2-40B4-BE49-F238E27FC236}">
              <a16:creationId xmlns:a16="http://schemas.microsoft.com/office/drawing/2014/main" id="{3685441A-F280-48A8-ACC6-A28353D38EE5}"/>
            </a:ext>
          </a:extLst>
        </xdr:cNvPr>
        <xdr:cNvCxnSpPr/>
      </xdr:nvCxnSpPr>
      <xdr:spPr>
        <a:xfrm>
          <a:off x="4924425" y="1419225"/>
          <a:ext cx="6096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485775</xdr:colOff>
      <xdr:row>7</xdr:row>
      <xdr:rowOff>0</xdr:rowOff>
    </xdr:from>
    <xdr:to>
      <xdr:col>9</xdr:col>
      <xdr:colOff>0</xdr:colOff>
      <xdr:row>7</xdr:row>
      <xdr:rowOff>0</xdr:rowOff>
    </xdr:to>
    <xdr:cxnSp macro="">
      <xdr:nvCxnSpPr>
        <xdr:cNvPr id="18" name="Straight Connector 17">
          <a:extLst>
            <a:ext uri="{FF2B5EF4-FFF2-40B4-BE49-F238E27FC236}">
              <a16:creationId xmlns:a16="http://schemas.microsoft.com/office/drawing/2014/main" id="{FA5B091C-913E-44B9-A6B1-18EFA2ECE061}"/>
            </a:ext>
          </a:extLst>
        </xdr:cNvPr>
        <xdr:cNvCxnSpPr/>
      </xdr:nvCxnSpPr>
      <xdr:spPr>
        <a:xfrm>
          <a:off x="4752975" y="1647825"/>
          <a:ext cx="73342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485775</xdr:colOff>
      <xdr:row>3</xdr:row>
      <xdr:rowOff>0</xdr:rowOff>
    </xdr:from>
    <xdr:to>
      <xdr:col>9</xdr:col>
      <xdr:colOff>533400</xdr:colOff>
      <xdr:row>3</xdr:row>
      <xdr:rowOff>0</xdr:rowOff>
    </xdr:to>
    <xdr:cxnSp macro="">
      <xdr:nvCxnSpPr>
        <xdr:cNvPr id="19" name="Straight Connector 18">
          <a:extLst>
            <a:ext uri="{FF2B5EF4-FFF2-40B4-BE49-F238E27FC236}">
              <a16:creationId xmlns:a16="http://schemas.microsoft.com/office/drawing/2014/main" id="{6BD05BFA-C79E-46C8-A065-6756470DFA53}"/>
            </a:ext>
          </a:extLst>
        </xdr:cNvPr>
        <xdr:cNvCxnSpPr/>
      </xdr:nvCxnSpPr>
      <xdr:spPr>
        <a:xfrm>
          <a:off x="485775" y="685800"/>
          <a:ext cx="553402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0</xdr:row>
      <xdr:rowOff>0</xdr:rowOff>
    </xdr:from>
    <xdr:to>
      <xdr:col>3</xdr:col>
      <xdr:colOff>319467</xdr:colOff>
      <xdr:row>3</xdr:row>
      <xdr:rowOff>0</xdr:rowOff>
    </xdr:to>
    <xdr:pic>
      <xdr:nvPicPr>
        <xdr:cNvPr id="20" name="Picture 19">
          <a:extLst>
            <a:ext uri="{FF2B5EF4-FFF2-40B4-BE49-F238E27FC236}">
              <a16:creationId xmlns:a16="http://schemas.microsoft.com/office/drawing/2014/main" id="{4E1001C4-BDD5-4690-8144-39B8178D9E47}"/>
            </a:ext>
          </a:extLst>
        </xdr:cNvPr>
        <xdr:cNvPicPr>
          <a:picLocks noChangeAspect="1"/>
        </xdr:cNvPicPr>
      </xdr:nvPicPr>
      <xdr:blipFill>
        <a:blip xmlns:r="http://schemas.openxmlformats.org/officeDocument/2006/relationships" r:embed="rId1"/>
        <a:stretch>
          <a:fillRect/>
        </a:stretch>
      </xdr:blipFill>
      <xdr:spPr>
        <a:xfrm>
          <a:off x="0" y="0"/>
          <a:ext cx="2148267" cy="685800"/>
        </a:xfrm>
        <a:prstGeom prst="rect">
          <a:avLst/>
        </a:prstGeom>
      </xdr:spPr>
    </xdr:pic>
    <xdr:clientData/>
  </xdr:twoCellAnchor>
  <xdr:twoCellAnchor>
    <xdr:from>
      <xdr:col>4</xdr:col>
      <xdr:colOff>371475</xdr:colOff>
      <xdr:row>2</xdr:row>
      <xdr:rowOff>0</xdr:rowOff>
    </xdr:from>
    <xdr:to>
      <xdr:col>10</xdr:col>
      <xdr:colOff>1</xdr:colOff>
      <xdr:row>3</xdr:row>
      <xdr:rowOff>85725</xdr:rowOff>
    </xdr:to>
    <xdr:sp macro="" textlink="">
      <xdr:nvSpPr>
        <xdr:cNvPr id="21" name="TextBox 20">
          <a:extLst>
            <a:ext uri="{FF2B5EF4-FFF2-40B4-BE49-F238E27FC236}">
              <a16:creationId xmlns:a16="http://schemas.microsoft.com/office/drawing/2014/main" id="{9C88A567-EC85-4534-A27F-887182F641EB}"/>
            </a:ext>
          </a:extLst>
        </xdr:cNvPr>
        <xdr:cNvSpPr txBox="1"/>
      </xdr:nvSpPr>
      <xdr:spPr>
        <a:xfrm>
          <a:off x="2809875" y="457200"/>
          <a:ext cx="3286126" cy="314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US" sz="1000" i="1">
              <a:latin typeface="Montserrat Light" panose="00000400000000000000" pitchFamily="50" charset="0"/>
            </a:rPr>
            <a:t>Publishing Division of The</a:t>
          </a:r>
          <a:r>
            <a:rPr lang="en-US" sz="1000" i="1" baseline="0">
              <a:latin typeface="Montserrat Light" panose="00000400000000000000" pitchFamily="50" charset="0"/>
            </a:rPr>
            <a:t> Voice of the Martyrs</a:t>
          </a:r>
          <a:endParaRPr lang="en-US" sz="1000" i="1">
            <a:latin typeface="Montserrat Light" panose="00000400000000000000" pitchFamily="50" charset="0"/>
          </a:endParaRP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114300</xdr:colOff>
      <xdr:row>0</xdr:row>
      <xdr:rowOff>133350</xdr:rowOff>
    </xdr:from>
    <xdr:ext cx="2428875" cy="457200"/>
    <xdr:pic>
      <xdr:nvPicPr>
        <xdr:cNvPr id="2" name="Picture 1" descr="Description: HCP_CPD_Umbrella_logo4sig">
          <a:extLst>
            <a:ext uri="{FF2B5EF4-FFF2-40B4-BE49-F238E27FC236}">
              <a16:creationId xmlns:a16="http://schemas.microsoft.com/office/drawing/2014/main" id="{00000000-0008-0000-0E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14300" y="133350"/>
          <a:ext cx="2428875" cy="457200"/>
        </a:xfrm>
        <a:prstGeom prst="rect">
          <a:avLst/>
        </a:prstGeom>
        <a:noFill/>
        <a:ln>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5087DF-E874-4EBE-92D0-0FA3FE44C49D}">
  <sheetPr>
    <pageSetUpPr fitToPage="1"/>
  </sheetPr>
  <dimension ref="A1:J31"/>
  <sheetViews>
    <sheetView tabSelected="1" workbookViewId="0">
      <selection activeCell="A13" sqref="A13:XFD16"/>
    </sheetView>
  </sheetViews>
  <sheetFormatPr defaultRowHeight="15" x14ac:dyDescent="0.25"/>
  <cols>
    <col min="1" max="1" width="20.140625" bestFit="1" customWidth="1"/>
    <col min="2" max="2" width="46.28515625" customWidth="1"/>
    <col min="3" max="3" width="9.7109375" style="5" bestFit="1" customWidth="1"/>
    <col min="4" max="5" width="11.140625" bestFit="1" customWidth="1"/>
    <col min="6" max="6" width="12.85546875" customWidth="1"/>
    <col min="7" max="7" width="12.28515625" bestFit="1" customWidth="1"/>
    <col min="8" max="8" width="11.7109375" style="3" customWidth="1"/>
    <col min="9" max="9" width="10.140625" style="4" customWidth="1"/>
    <col min="10" max="10" width="13.7109375" style="4" customWidth="1"/>
  </cols>
  <sheetData>
    <row r="1" spans="1:10" ht="21" x14ac:dyDescent="0.25">
      <c r="F1" s="83"/>
      <c r="G1" s="83"/>
      <c r="H1" s="83"/>
      <c r="I1" s="83"/>
      <c r="J1" s="83" t="s">
        <v>48</v>
      </c>
    </row>
    <row r="2" spans="1:10" s="10" customFormat="1" ht="21.75" thickBot="1" x14ac:dyDescent="0.3">
      <c r="A2" s="1"/>
      <c r="B2" s="1"/>
      <c r="C2" s="6"/>
      <c r="D2" s="1"/>
      <c r="E2" s="1"/>
      <c r="F2" s="2"/>
      <c r="G2" s="2"/>
      <c r="H2" s="2"/>
      <c r="I2" s="2"/>
      <c r="J2" s="2" t="s">
        <v>8</v>
      </c>
    </row>
    <row r="3" spans="1:10" s="10" customFormat="1" x14ac:dyDescent="0.2">
      <c r="A3" s="84"/>
      <c r="B3" s="85"/>
      <c r="C3" s="86"/>
      <c r="D3" s="86"/>
      <c r="E3" s="86"/>
      <c r="F3" s="87"/>
      <c r="G3" s="87"/>
      <c r="H3" s="87"/>
      <c r="I3" s="88"/>
      <c r="J3" s="88"/>
    </row>
    <row r="4" spans="1:10" s="10" customFormat="1" ht="14.25" x14ac:dyDescent="0.2">
      <c r="A4" s="89" t="s">
        <v>9</v>
      </c>
      <c r="B4" s="198" t="s">
        <v>10</v>
      </c>
      <c r="C4" s="198"/>
      <c r="D4" s="198"/>
      <c r="E4" s="198"/>
      <c r="F4" s="198"/>
      <c r="G4" s="198"/>
      <c r="H4" s="198"/>
      <c r="I4" s="198"/>
      <c r="J4" s="198"/>
    </row>
    <row r="5" spans="1:10" s="38" customFormat="1" x14ac:dyDescent="0.2">
      <c r="A5" s="90" t="s">
        <v>11</v>
      </c>
      <c r="B5" s="20">
        <f ca="1">TODAY()</f>
        <v>44103</v>
      </c>
      <c r="C5" s="20"/>
      <c r="D5" s="91"/>
      <c r="E5" s="199" t="s">
        <v>12</v>
      </c>
      <c r="F5" s="199"/>
      <c r="G5" s="29"/>
      <c r="H5" s="20"/>
      <c r="I5" s="20"/>
      <c r="J5" s="20"/>
    </row>
    <row r="6" spans="1:10" s="38" customFormat="1" x14ac:dyDescent="0.2">
      <c r="A6" s="92"/>
      <c r="B6" s="93"/>
      <c r="C6" s="94"/>
      <c r="D6" s="93"/>
      <c r="E6" s="93"/>
      <c r="F6" s="93"/>
      <c r="G6" s="93"/>
      <c r="H6" s="93"/>
      <c r="I6" s="95"/>
      <c r="J6" s="93"/>
    </row>
    <row r="7" spans="1:10" s="38" customFormat="1" x14ac:dyDescent="0.2">
      <c r="A7" s="90" t="s">
        <v>3</v>
      </c>
      <c r="B7" s="29" t="s">
        <v>4</v>
      </c>
      <c r="C7" s="20"/>
      <c r="D7" s="91"/>
      <c r="E7" s="93"/>
      <c r="F7" s="96" t="s">
        <v>13</v>
      </c>
      <c r="G7" s="28">
        <v>0</v>
      </c>
      <c r="H7" s="29"/>
      <c r="I7" s="28"/>
      <c r="J7" s="28"/>
    </row>
    <row r="8" spans="1:10" s="38" customFormat="1" x14ac:dyDescent="0.2">
      <c r="A8" s="92"/>
      <c r="B8" s="93"/>
      <c r="C8" s="94"/>
      <c r="D8" s="93"/>
      <c r="E8" s="93"/>
      <c r="F8" s="93"/>
      <c r="G8" s="93"/>
      <c r="H8" s="93"/>
      <c r="I8" s="97"/>
      <c r="J8" s="93"/>
    </row>
    <row r="9" spans="1:10" s="38" customFormat="1" x14ac:dyDescent="0.2">
      <c r="A9" s="90" t="s">
        <v>2</v>
      </c>
      <c r="B9" s="29" t="s">
        <v>5</v>
      </c>
      <c r="C9" s="20"/>
      <c r="D9" s="91"/>
      <c r="E9" s="93"/>
      <c r="F9" s="96" t="s">
        <v>14</v>
      </c>
      <c r="G9" s="29" t="s">
        <v>6</v>
      </c>
      <c r="H9" s="29"/>
      <c r="I9" s="29"/>
      <c r="J9" s="28"/>
    </row>
    <row r="10" spans="1:10" s="10" customFormat="1" ht="12.75" x14ac:dyDescent="0.2">
      <c r="A10" s="98"/>
      <c r="B10" s="99"/>
      <c r="C10" s="100"/>
      <c r="D10" s="100"/>
      <c r="E10" s="101">
        <v>0.5</v>
      </c>
      <c r="F10" s="102"/>
      <c r="G10" s="102"/>
      <c r="H10" s="102"/>
      <c r="I10" s="103"/>
      <c r="J10" s="93"/>
    </row>
    <row r="11" spans="1:10" s="38" customFormat="1" ht="15" customHeight="1" x14ac:dyDescent="0.2">
      <c r="A11" s="200" t="s">
        <v>15</v>
      </c>
      <c r="B11" s="200"/>
      <c r="C11" s="200"/>
      <c r="D11" s="200"/>
      <c r="E11" s="200"/>
      <c r="F11" s="200"/>
      <c r="G11" s="200"/>
      <c r="H11" s="200"/>
      <c r="I11" s="200"/>
      <c r="J11" s="200"/>
    </row>
    <row r="12" spans="1:10" s="38" customFormat="1" ht="25.5" x14ac:dyDescent="0.2">
      <c r="A12" s="104" t="s">
        <v>0</v>
      </c>
      <c r="B12" s="104" t="s">
        <v>1</v>
      </c>
      <c r="C12" s="39" t="s">
        <v>16</v>
      </c>
      <c r="D12" s="104" t="s">
        <v>17</v>
      </c>
      <c r="E12" s="39" t="s">
        <v>18</v>
      </c>
      <c r="F12" s="39" t="s">
        <v>19</v>
      </c>
      <c r="G12" s="39" t="s">
        <v>7</v>
      </c>
      <c r="H12" s="39" t="s">
        <v>20</v>
      </c>
      <c r="I12" s="39" t="s">
        <v>21</v>
      </c>
      <c r="J12" s="39" t="s">
        <v>22</v>
      </c>
    </row>
    <row r="13" spans="1:10" s="197" customFormat="1" ht="14.25" x14ac:dyDescent="0.2">
      <c r="A13" s="191" t="s">
        <v>41</v>
      </c>
      <c r="B13" s="105" t="s">
        <v>47</v>
      </c>
      <c r="C13" s="192"/>
      <c r="D13" s="106">
        <v>19.989999999999998</v>
      </c>
      <c r="E13" s="193">
        <f>D13*$E$10</f>
        <v>9.9949999999999992</v>
      </c>
      <c r="F13" s="194">
        <v>0.6</v>
      </c>
      <c r="G13" s="107">
        <v>0.7</v>
      </c>
      <c r="H13" s="195">
        <f>D13*C13*(1-F13)</f>
        <v>0</v>
      </c>
      <c r="I13" s="195">
        <f>D13*C13*(1-G13)</f>
        <v>0</v>
      </c>
      <c r="J13" s="196">
        <f>H13-I13</f>
        <v>0</v>
      </c>
    </row>
    <row r="14" spans="1:10" s="197" customFormat="1" ht="14.25" x14ac:dyDescent="0.2">
      <c r="A14" s="191" t="s">
        <v>40</v>
      </c>
      <c r="B14" s="105" t="s">
        <v>46</v>
      </c>
      <c r="C14" s="192"/>
      <c r="D14" s="106">
        <v>26.99</v>
      </c>
      <c r="E14" s="193">
        <f>D14*$E$10</f>
        <v>13.494999999999999</v>
      </c>
      <c r="F14" s="194">
        <v>0.64</v>
      </c>
      <c r="G14" s="107">
        <v>0.7</v>
      </c>
      <c r="H14" s="195">
        <f>D14*C14*(1-F14)</f>
        <v>0</v>
      </c>
      <c r="I14" s="195">
        <f>D14*C14*(1-G14)</f>
        <v>0</v>
      </c>
      <c r="J14" s="196">
        <f>H14-I14</f>
        <v>0</v>
      </c>
    </row>
    <row r="15" spans="1:10" s="197" customFormat="1" ht="42.75" x14ac:dyDescent="0.2">
      <c r="A15" s="191" t="s">
        <v>42</v>
      </c>
      <c r="B15" s="129" t="s">
        <v>44</v>
      </c>
      <c r="C15" s="192"/>
      <c r="D15" s="106">
        <v>84.99</v>
      </c>
      <c r="E15" s="193">
        <f>D15*$E$10</f>
        <v>42.494999999999997</v>
      </c>
      <c r="F15" s="194">
        <v>0.6</v>
      </c>
      <c r="G15" s="107">
        <v>0.7</v>
      </c>
      <c r="H15" s="195">
        <f t="shared" ref="H15:H16" si="0">D15*C15*(1-F15)</f>
        <v>0</v>
      </c>
      <c r="I15" s="195">
        <f t="shared" ref="I15:I16" si="1">D15*C15*(1-G15)</f>
        <v>0</v>
      </c>
      <c r="J15" s="196">
        <f t="shared" ref="J15:J16" si="2">H15-I15</f>
        <v>0</v>
      </c>
    </row>
    <row r="16" spans="1:10" s="197" customFormat="1" ht="42.75" x14ac:dyDescent="0.2">
      <c r="A16" s="191" t="s">
        <v>43</v>
      </c>
      <c r="B16" s="129" t="s">
        <v>45</v>
      </c>
      <c r="C16" s="192"/>
      <c r="D16" s="106">
        <v>94.99</v>
      </c>
      <c r="E16" s="193">
        <f t="shared" ref="E16" si="3">D16*$E$10</f>
        <v>47.494999999999997</v>
      </c>
      <c r="F16" s="194">
        <v>0.6</v>
      </c>
      <c r="G16" s="107">
        <v>0.7</v>
      </c>
      <c r="H16" s="195">
        <f t="shared" si="0"/>
        <v>0</v>
      </c>
      <c r="I16" s="195">
        <f t="shared" si="1"/>
        <v>0</v>
      </c>
      <c r="J16" s="196">
        <f t="shared" si="2"/>
        <v>0</v>
      </c>
    </row>
    <row r="18" spans="1:10" s="10" customFormat="1" ht="13.5" thickBot="1" x14ac:dyDescent="0.25">
      <c r="A18" s="108"/>
      <c r="C18" s="109"/>
      <c r="D18" s="110"/>
      <c r="E18" s="110"/>
      <c r="F18" s="111"/>
      <c r="G18" s="111"/>
      <c r="H18" s="112"/>
      <c r="I18" s="112"/>
      <c r="J18" s="55">
        <f>SUM(J11:J16)</f>
        <v>0</v>
      </c>
    </row>
    <row r="19" spans="1:10" s="10" customFormat="1" ht="13.5" thickTop="1" x14ac:dyDescent="0.2">
      <c r="A19" s="108"/>
      <c r="C19" s="109"/>
      <c r="D19" s="110"/>
      <c r="E19" s="110"/>
      <c r="F19" s="111"/>
      <c r="G19" s="111"/>
      <c r="H19" s="112"/>
      <c r="I19" s="112"/>
      <c r="J19" s="57"/>
    </row>
    <row r="20" spans="1:10" s="38" customFormat="1" ht="27.75" customHeight="1" x14ac:dyDescent="0.2">
      <c r="A20" s="201" t="s">
        <v>23</v>
      </c>
      <c r="B20" s="201"/>
      <c r="C20" s="201"/>
      <c r="D20" s="201"/>
      <c r="E20" s="201"/>
      <c r="F20" s="201"/>
      <c r="G20" s="201"/>
      <c r="H20" s="201"/>
      <c r="I20" s="201"/>
      <c r="J20" s="201"/>
    </row>
    <row r="21" spans="1:10" s="10" customFormat="1" ht="12.75" x14ac:dyDescent="0.2">
      <c r="A21" s="113"/>
      <c r="B21" s="114"/>
      <c r="C21" s="113"/>
      <c r="D21" s="113"/>
      <c r="E21" s="113"/>
      <c r="F21" s="113"/>
      <c r="G21" s="113"/>
      <c r="H21" s="113"/>
      <c r="J21" s="70"/>
    </row>
    <row r="22" spans="1:10" s="10" customFormat="1" ht="12.75" x14ac:dyDescent="0.2">
      <c r="A22" s="115" t="s">
        <v>24</v>
      </c>
      <c r="B22" s="62"/>
      <c r="C22" s="62"/>
      <c r="D22" s="62"/>
      <c r="E22" s="62"/>
      <c r="F22" s="62"/>
      <c r="G22" s="62"/>
      <c r="H22" s="116" t="s">
        <v>25</v>
      </c>
      <c r="I22" s="64"/>
      <c r="J22" s="64"/>
    </row>
    <row r="23" spans="1:10" s="10" customFormat="1" ht="12.75" x14ac:dyDescent="0.2">
      <c r="A23" s="115" t="s">
        <v>26</v>
      </c>
      <c r="B23" s="117"/>
      <c r="C23" s="117"/>
      <c r="D23" s="117"/>
      <c r="E23" s="117"/>
      <c r="F23" s="117"/>
      <c r="G23" s="117"/>
      <c r="H23" s="116" t="s">
        <v>25</v>
      </c>
      <c r="I23" s="118"/>
      <c r="J23" s="118"/>
    </row>
    <row r="24" spans="1:10" s="10" customFormat="1" ht="12.75" x14ac:dyDescent="0.2">
      <c r="A24" s="109"/>
      <c r="B24" s="119"/>
      <c r="J24" s="70"/>
    </row>
    <row r="25" spans="1:10" s="10" customFormat="1" ht="12.75" x14ac:dyDescent="0.2">
      <c r="A25" s="10" t="s">
        <v>27</v>
      </c>
      <c r="B25" s="120"/>
      <c r="J25" s="70"/>
    </row>
    <row r="26" spans="1:10" s="10" customFormat="1" ht="12.75" x14ac:dyDescent="0.2">
      <c r="B26" s="120" t="s">
        <v>28</v>
      </c>
      <c r="J26" s="70"/>
    </row>
    <row r="27" spans="1:10" s="10" customFormat="1" ht="12.75" x14ac:dyDescent="0.2">
      <c r="B27" s="120" t="s">
        <v>29</v>
      </c>
      <c r="H27" s="121" t="s">
        <v>30</v>
      </c>
      <c r="I27" s="122"/>
      <c r="J27" s="122"/>
    </row>
    <row r="28" spans="1:10" s="10" customFormat="1" ht="12.75" x14ac:dyDescent="0.2">
      <c r="B28" s="120" t="s">
        <v>31</v>
      </c>
      <c r="H28" s="121" t="s">
        <v>32</v>
      </c>
      <c r="I28" s="122"/>
      <c r="J28" s="122"/>
    </row>
    <row r="29" spans="1:10" s="10" customFormat="1" ht="12.75" x14ac:dyDescent="0.2">
      <c r="B29" s="120" t="s">
        <v>33</v>
      </c>
      <c r="H29" s="121" t="s">
        <v>34</v>
      </c>
      <c r="I29" s="122"/>
      <c r="J29" s="122"/>
    </row>
    <row r="30" spans="1:10" s="10" customFormat="1" ht="12.75" x14ac:dyDescent="0.2">
      <c r="A30" s="109"/>
      <c r="B30" s="123" t="s">
        <v>35</v>
      </c>
      <c r="H30" s="121" t="s">
        <v>36</v>
      </c>
      <c r="I30" s="122"/>
      <c r="J30" s="122"/>
    </row>
    <row r="31" spans="1:10" s="38" customFormat="1" x14ac:dyDescent="0.2">
      <c r="A31" s="124"/>
      <c r="B31" s="76"/>
      <c r="C31" s="125"/>
      <c r="D31" s="126"/>
      <c r="E31" s="126"/>
      <c r="F31" s="127"/>
      <c r="G31" s="128"/>
      <c r="H31" s="128"/>
      <c r="I31" s="128"/>
      <c r="J31" s="128"/>
    </row>
  </sheetData>
  <mergeCells count="4">
    <mergeCell ref="B4:J4"/>
    <mergeCell ref="E5:F5"/>
    <mergeCell ref="A11:J11"/>
    <mergeCell ref="A20:J20"/>
  </mergeCells>
  <pageMargins left="0.7" right="0.7" top="0.75" bottom="0.75" header="0.3" footer="0.3"/>
  <pageSetup scale="7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DC70DF-1770-4F55-B00D-1FF9EF914D3A}">
  <sheetPr>
    <pageSetUpPr fitToPage="1"/>
  </sheetPr>
  <dimension ref="A1:N80"/>
  <sheetViews>
    <sheetView view="pageBreakPreview" zoomScale="60" zoomScaleNormal="100" workbookViewId="0">
      <selection activeCell="B14" sqref="B14"/>
    </sheetView>
  </sheetViews>
  <sheetFormatPr defaultRowHeight="12.75" x14ac:dyDescent="0.2"/>
  <cols>
    <col min="1" max="1" width="9.140625" style="133"/>
    <col min="2" max="2" width="18.28515625" style="133" customWidth="1"/>
    <col min="3" max="12" width="9.140625" style="133"/>
    <col min="13" max="13" width="12.42578125" style="133" bestFit="1" customWidth="1"/>
    <col min="14" max="257" width="9.140625" style="133"/>
    <col min="258" max="258" width="18.28515625" style="133" customWidth="1"/>
    <col min="259" max="268" width="9.140625" style="133"/>
    <col min="269" max="269" width="12.42578125" style="133" bestFit="1" customWidth="1"/>
    <col min="270" max="513" width="9.140625" style="133"/>
    <col min="514" max="514" width="18.28515625" style="133" customWidth="1"/>
    <col min="515" max="524" width="9.140625" style="133"/>
    <col min="525" max="525" width="12.42578125" style="133" bestFit="1" customWidth="1"/>
    <col min="526" max="769" width="9.140625" style="133"/>
    <col min="770" max="770" width="18.28515625" style="133" customWidth="1"/>
    <col min="771" max="780" width="9.140625" style="133"/>
    <col min="781" max="781" width="12.42578125" style="133" bestFit="1" customWidth="1"/>
    <col min="782" max="1025" width="9.140625" style="133"/>
    <col min="1026" max="1026" width="18.28515625" style="133" customWidth="1"/>
    <col min="1027" max="1036" width="9.140625" style="133"/>
    <col min="1037" max="1037" width="12.42578125" style="133" bestFit="1" customWidth="1"/>
    <col min="1038" max="1281" width="9.140625" style="133"/>
    <col min="1282" max="1282" width="18.28515625" style="133" customWidth="1"/>
    <col min="1283" max="1292" width="9.140625" style="133"/>
    <col min="1293" max="1293" width="12.42578125" style="133" bestFit="1" customWidth="1"/>
    <col min="1294" max="1537" width="9.140625" style="133"/>
    <col min="1538" max="1538" width="18.28515625" style="133" customWidth="1"/>
    <col min="1539" max="1548" width="9.140625" style="133"/>
    <col min="1549" max="1549" width="12.42578125" style="133" bestFit="1" customWidth="1"/>
    <col min="1550" max="1793" width="9.140625" style="133"/>
    <col min="1794" max="1794" width="18.28515625" style="133" customWidth="1"/>
    <col min="1795" max="1804" width="9.140625" style="133"/>
    <col min="1805" max="1805" width="12.42578125" style="133" bestFit="1" customWidth="1"/>
    <col min="1806" max="2049" width="9.140625" style="133"/>
    <col min="2050" max="2050" width="18.28515625" style="133" customWidth="1"/>
    <col min="2051" max="2060" width="9.140625" style="133"/>
    <col min="2061" max="2061" width="12.42578125" style="133" bestFit="1" customWidth="1"/>
    <col min="2062" max="2305" width="9.140625" style="133"/>
    <col min="2306" max="2306" width="18.28515625" style="133" customWidth="1"/>
    <col min="2307" max="2316" width="9.140625" style="133"/>
    <col min="2317" max="2317" width="12.42578125" style="133" bestFit="1" customWidth="1"/>
    <col min="2318" max="2561" width="9.140625" style="133"/>
    <col min="2562" max="2562" width="18.28515625" style="133" customWidth="1"/>
    <col min="2563" max="2572" width="9.140625" style="133"/>
    <col min="2573" max="2573" width="12.42578125" style="133" bestFit="1" customWidth="1"/>
    <col min="2574" max="2817" width="9.140625" style="133"/>
    <col min="2818" max="2818" width="18.28515625" style="133" customWidth="1"/>
    <col min="2819" max="2828" width="9.140625" style="133"/>
    <col min="2829" max="2829" width="12.42578125" style="133" bestFit="1" customWidth="1"/>
    <col min="2830" max="3073" width="9.140625" style="133"/>
    <col min="3074" max="3074" width="18.28515625" style="133" customWidth="1"/>
    <col min="3075" max="3084" width="9.140625" style="133"/>
    <col min="3085" max="3085" width="12.42578125" style="133" bestFit="1" customWidth="1"/>
    <col min="3086" max="3329" width="9.140625" style="133"/>
    <col min="3330" max="3330" width="18.28515625" style="133" customWidth="1"/>
    <col min="3331" max="3340" width="9.140625" style="133"/>
    <col min="3341" max="3341" width="12.42578125" style="133" bestFit="1" customWidth="1"/>
    <col min="3342" max="3585" width="9.140625" style="133"/>
    <col min="3586" max="3586" width="18.28515625" style="133" customWidth="1"/>
    <col min="3587" max="3596" width="9.140625" style="133"/>
    <col min="3597" max="3597" width="12.42578125" style="133" bestFit="1" customWidth="1"/>
    <col min="3598" max="3841" width="9.140625" style="133"/>
    <col min="3842" max="3842" width="18.28515625" style="133" customWidth="1"/>
    <col min="3843" max="3852" width="9.140625" style="133"/>
    <col min="3853" max="3853" width="12.42578125" style="133" bestFit="1" customWidth="1"/>
    <col min="3854" max="4097" width="9.140625" style="133"/>
    <col min="4098" max="4098" width="18.28515625" style="133" customWidth="1"/>
    <col min="4099" max="4108" width="9.140625" style="133"/>
    <col min="4109" max="4109" width="12.42578125" style="133" bestFit="1" customWidth="1"/>
    <col min="4110" max="4353" width="9.140625" style="133"/>
    <col min="4354" max="4354" width="18.28515625" style="133" customWidth="1"/>
    <col min="4355" max="4364" width="9.140625" style="133"/>
    <col min="4365" max="4365" width="12.42578125" style="133" bestFit="1" customWidth="1"/>
    <col min="4366" max="4609" width="9.140625" style="133"/>
    <col min="4610" max="4610" width="18.28515625" style="133" customWidth="1"/>
    <col min="4611" max="4620" width="9.140625" style="133"/>
    <col min="4621" max="4621" width="12.42578125" style="133" bestFit="1" customWidth="1"/>
    <col min="4622" max="4865" width="9.140625" style="133"/>
    <col min="4866" max="4866" width="18.28515625" style="133" customWidth="1"/>
    <col min="4867" max="4876" width="9.140625" style="133"/>
    <col min="4877" max="4877" width="12.42578125" style="133" bestFit="1" customWidth="1"/>
    <col min="4878" max="5121" width="9.140625" style="133"/>
    <col min="5122" max="5122" width="18.28515625" style="133" customWidth="1"/>
    <col min="5123" max="5132" width="9.140625" style="133"/>
    <col min="5133" max="5133" width="12.42578125" style="133" bestFit="1" customWidth="1"/>
    <col min="5134" max="5377" width="9.140625" style="133"/>
    <col min="5378" max="5378" width="18.28515625" style="133" customWidth="1"/>
    <col min="5379" max="5388" width="9.140625" style="133"/>
    <col min="5389" max="5389" width="12.42578125" style="133" bestFit="1" customWidth="1"/>
    <col min="5390" max="5633" width="9.140625" style="133"/>
    <col min="5634" max="5634" width="18.28515625" style="133" customWidth="1"/>
    <col min="5635" max="5644" width="9.140625" style="133"/>
    <col min="5645" max="5645" width="12.42578125" style="133" bestFit="1" customWidth="1"/>
    <col min="5646" max="5889" width="9.140625" style="133"/>
    <col min="5890" max="5890" width="18.28515625" style="133" customWidth="1"/>
    <col min="5891" max="5900" width="9.140625" style="133"/>
    <col min="5901" max="5901" width="12.42578125" style="133" bestFit="1" customWidth="1"/>
    <col min="5902" max="6145" width="9.140625" style="133"/>
    <col min="6146" max="6146" width="18.28515625" style="133" customWidth="1"/>
    <col min="6147" max="6156" width="9.140625" style="133"/>
    <col min="6157" max="6157" width="12.42578125" style="133" bestFit="1" customWidth="1"/>
    <col min="6158" max="6401" width="9.140625" style="133"/>
    <col min="6402" max="6402" width="18.28515625" style="133" customWidth="1"/>
    <col min="6403" max="6412" width="9.140625" style="133"/>
    <col min="6413" max="6413" width="12.42578125" style="133" bestFit="1" customWidth="1"/>
    <col min="6414" max="6657" width="9.140625" style="133"/>
    <col min="6658" max="6658" width="18.28515625" style="133" customWidth="1"/>
    <col min="6659" max="6668" width="9.140625" style="133"/>
    <col min="6669" max="6669" width="12.42578125" style="133" bestFit="1" customWidth="1"/>
    <col min="6670" max="6913" width="9.140625" style="133"/>
    <col min="6914" max="6914" width="18.28515625" style="133" customWidth="1"/>
    <col min="6915" max="6924" width="9.140625" style="133"/>
    <col min="6925" max="6925" width="12.42578125" style="133" bestFit="1" customWidth="1"/>
    <col min="6926" max="7169" width="9.140625" style="133"/>
    <col min="7170" max="7170" width="18.28515625" style="133" customWidth="1"/>
    <col min="7171" max="7180" width="9.140625" style="133"/>
    <col min="7181" max="7181" width="12.42578125" style="133" bestFit="1" customWidth="1"/>
    <col min="7182" max="7425" width="9.140625" style="133"/>
    <col min="7426" max="7426" width="18.28515625" style="133" customWidth="1"/>
    <col min="7427" max="7436" width="9.140625" style="133"/>
    <col min="7437" max="7437" width="12.42578125" style="133" bestFit="1" customWidth="1"/>
    <col min="7438" max="7681" width="9.140625" style="133"/>
    <col min="7682" max="7682" width="18.28515625" style="133" customWidth="1"/>
    <col min="7683" max="7692" width="9.140625" style="133"/>
    <col min="7693" max="7693" width="12.42578125" style="133" bestFit="1" customWidth="1"/>
    <col min="7694" max="7937" width="9.140625" style="133"/>
    <col min="7938" max="7938" width="18.28515625" style="133" customWidth="1"/>
    <col min="7939" max="7948" width="9.140625" style="133"/>
    <col min="7949" max="7949" width="12.42578125" style="133" bestFit="1" customWidth="1"/>
    <col min="7950" max="8193" width="9.140625" style="133"/>
    <col min="8194" max="8194" width="18.28515625" style="133" customWidth="1"/>
    <col min="8195" max="8204" width="9.140625" style="133"/>
    <col min="8205" max="8205" width="12.42578125" style="133" bestFit="1" customWidth="1"/>
    <col min="8206" max="8449" width="9.140625" style="133"/>
    <col min="8450" max="8450" width="18.28515625" style="133" customWidth="1"/>
    <col min="8451" max="8460" width="9.140625" style="133"/>
    <col min="8461" max="8461" width="12.42578125" style="133" bestFit="1" customWidth="1"/>
    <col min="8462" max="8705" width="9.140625" style="133"/>
    <col min="8706" max="8706" width="18.28515625" style="133" customWidth="1"/>
    <col min="8707" max="8716" width="9.140625" style="133"/>
    <col min="8717" max="8717" width="12.42578125" style="133" bestFit="1" customWidth="1"/>
    <col min="8718" max="8961" width="9.140625" style="133"/>
    <col min="8962" max="8962" width="18.28515625" style="133" customWidth="1"/>
    <col min="8963" max="8972" width="9.140625" style="133"/>
    <col min="8973" max="8973" width="12.42578125" style="133" bestFit="1" customWidth="1"/>
    <col min="8974" max="9217" width="9.140625" style="133"/>
    <col min="9218" max="9218" width="18.28515625" style="133" customWidth="1"/>
    <col min="9219" max="9228" width="9.140625" style="133"/>
    <col min="9229" max="9229" width="12.42578125" style="133" bestFit="1" customWidth="1"/>
    <col min="9230" max="9473" width="9.140625" style="133"/>
    <col min="9474" max="9474" width="18.28515625" style="133" customWidth="1"/>
    <col min="9475" max="9484" width="9.140625" style="133"/>
    <col min="9485" max="9485" width="12.42578125" style="133" bestFit="1" customWidth="1"/>
    <col min="9486" max="9729" width="9.140625" style="133"/>
    <col min="9730" max="9730" width="18.28515625" style="133" customWidth="1"/>
    <col min="9731" max="9740" width="9.140625" style="133"/>
    <col min="9741" max="9741" width="12.42578125" style="133" bestFit="1" customWidth="1"/>
    <col min="9742" max="9985" width="9.140625" style="133"/>
    <col min="9986" max="9986" width="18.28515625" style="133" customWidth="1"/>
    <col min="9987" max="9996" width="9.140625" style="133"/>
    <col min="9997" max="9997" width="12.42578125" style="133" bestFit="1" customWidth="1"/>
    <col min="9998" max="10241" width="9.140625" style="133"/>
    <col min="10242" max="10242" width="18.28515625" style="133" customWidth="1"/>
    <col min="10243" max="10252" width="9.140625" style="133"/>
    <col min="10253" max="10253" width="12.42578125" style="133" bestFit="1" customWidth="1"/>
    <col min="10254" max="10497" width="9.140625" style="133"/>
    <col min="10498" max="10498" width="18.28515625" style="133" customWidth="1"/>
    <col min="10499" max="10508" width="9.140625" style="133"/>
    <col min="10509" max="10509" width="12.42578125" style="133" bestFit="1" customWidth="1"/>
    <col min="10510" max="10753" width="9.140625" style="133"/>
    <col min="10754" max="10754" width="18.28515625" style="133" customWidth="1"/>
    <col min="10755" max="10764" width="9.140625" style="133"/>
    <col min="10765" max="10765" width="12.42578125" style="133" bestFit="1" customWidth="1"/>
    <col min="10766" max="11009" width="9.140625" style="133"/>
    <col min="11010" max="11010" width="18.28515625" style="133" customWidth="1"/>
    <col min="11011" max="11020" width="9.140625" style="133"/>
    <col min="11021" max="11021" width="12.42578125" style="133" bestFit="1" customWidth="1"/>
    <col min="11022" max="11265" width="9.140625" style="133"/>
    <col min="11266" max="11266" width="18.28515625" style="133" customWidth="1"/>
    <col min="11267" max="11276" width="9.140625" style="133"/>
    <col min="11277" max="11277" width="12.42578125" style="133" bestFit="1" customWidth="1"/>
    <col min="11278" max="11521" width="9.140625" style="133"/>
    <col min="11522" max="11522" width="18.28515625" style="133" customWidth="1"/>
    <col min="11523" max="11532" width="9.140625" style="133"/>
    <col min="11533" max="11533" width="12.42578125" style="133" bestFit="1" customWidth="1"/>
    <col min="11534" max="11777" width="9.140625" style="133"/>
    <col min="11778" max="11778" width="18.28515625" style="133" customWidth="1"/>
    <col min="11779" max="11788" width="9.140625" style="133"/>
    <col min="11789" max="11789" width="12.42578125" style="133" bestFit="1" customWidth="1"/>
    <col min="11790" max="12033" width="9.140625" style="133"/>
    <col min="12034" max="12034" width="18.28515625" style="133" customWidth="1"/>
    <col min="12035" max="12044" width="9.140625" style="133"/>
    <col min="12045" max="12045" width="12.42578125" style="133" bestFit="1" customWidth="1"/>
    <col min="12046" max="12289" width="9.140625" style="133"/>
    <col min="12290" max="12290" width="18.28515625" style="133" customWidth="1"/>
    <col min="12291" max="12300" width="9.140625" style="133"/>
    <col min="12301" max="12301" width="12.42578125" style="133" bestFit="1" customWidth="1"/>
    <col min="12302" max="12545" width="9.140625" style="133"/>
    <col min="12546" max="12546" width="18.28515625" style="133" customWidth="1"/>
    <col min="12547" max="12556" width="9.140625" style="133"/>
    <col min="12557" max="12557" width="12.42578125" style="133" bestFit="1" customWidth="1"/>
    <col min="12558" max="12801" width="9.140625" style="133"/>
    <col min="12802" max="12802" width="18.28515625" style="133" customWidth="1"/>
    <col min="12803" max="12812" width="9.140625" style="133"/>
    <col min="12813" max="12813" width="12.42578125" style="133" bestFit="1" customWidth="1"/>
    <col min="12814" max="13057" width="9.140625" style="133"/>
    <col min="13058" max="13058" width="18.28515625" style="133" customWidth="1"/>
    <col min="13059" max="13068" width="9.140625" style="133"/>
    <col min="13069" max="13069" width="12.42578125" style="133" bestFit="1" customWidth="1"/>
    <col min="13070" max="13313" width="9.140625" style="133"/>
    <col min="13314" max="13314" width="18.28515625" style="133" customWidth="1"/>
    <col min="13315" max="13324" width="9.140625" style="133"/>
    <col min="13325" max="13325" width="12.42578125" style="133" bestFit="1" customWidth="1"/>
    <col min="13326" max="13569" width="9.140625" style="133"/>
    <col min="13570" max="13570" width="18.28515625" style="133" customWidth="1"/>
    <col min="13571" max="13580" width="9.140625" style="133"/>
    <col min="13581" max="13581" width="12.42578125" style="133" bestFit="1" customWidth="1"/>
    <col min="13582" max="13825" width="9.140625" style="133"/>
    <col min="13826" max="13826" width="18.28515625" style="133" customWidth="1"/>
    <col min="13827" max="13836" width="9.140625" style="133"/>
    <col min="13837" max="13837" width="12.42578125" style="133" bestFit="1" customWidth="1"/>
    <col min="13838" max="14081" width="9.140625" style="133"/>
    <col min="14082" max="14082" width="18.28515625" style="133" customWidth="1"/>
    <col min="14083" max="14092" width="9.140625" style="133"/>
    <col min="14093" max="14093" width="12.42578125" style="133" bestFit="1" customWidth="1"/>
    <col min="14094" max="14337" width="9.140625" style="133"/>
    <col min="14338" max="14338" width="18.28515625" style="133" customWidth="1"/>
    <col min="14339" max="14348" width="9.140625" style="133"/>
    <col min="14349" max="14349" width="12.42578125" style="133" bestFit="1" customWidth="1"/>
    <col min="14350" max="14593" width="9.140625" style="133"/>
    <col min="14594" max="14594" width="18.28515625" style="133" customWidth="1"/>
    <col min="14595" max="14604" width="9.140625" style="133"/>
    <col min="14605" max="14605" width="12.42578125" style="133" bestFit="1" customWidth="1"/>
    <col min="14606" max="14849" width="9.140625" style="133"/>
    <col min="14850" max="14850" width="18.28515625" style="133" customWidth="1"/>
    <col min="14851" max="14860" width="9.140625" style="133"/>
    <col min="14861" max="14861" width="12.42578125" style="133" bestFit="1" customWidth="1"/>
    <col min="14862" max="15105" width="9.140625" style="133"/>
    <col min="15106" max="15106" width="18.28515625" style="133" customWidth="1"/>
    <col min="15107" max="15116" width="9.140625" style="133"/>
    <col min="15117" max="15117" width="12.42578125" style="133" bestFit="1" customWidth="1"/>
    <col min="15118" max="15361" width="9.140625" style="133"/>
    <col min="15362" max="15362" width="18.28515625" style="133" customWidth="1"/>
    <col min="15363" max="15372" width="9.140625" style="133"/>
    <col min="15373" max="15373" width="12.42578125" style="133" bestFit="1" customWidth="1"/>
    <col min="15374" max="15617" width="9.140625" style="133"/>
    <col min="15618" max="15618" width="18.28515625" style="133" customWidth="1"/>
    <col min="15619" max="15628" width="9.140625" style="133"/>
    <col min="15629" max="15629" width="12.42578125" style="133" bestFit="1" customWidth="1"/>
    <col min="15630" max="15873" width="9.140625" style="133"/>
    <col min="15874" max="15874" width="18.28515625" style="133" customWidth="1"/>
    <col min="15875" max="15884" width="9.140625" style="133"/>
    <col min="15885" max="15885" width="12.42578125" style="133" bestFit="1" customWidth="1"/>
    <col min="15886" max="16129" width="9.140625" style="133"/>
    <col min="16130" max="16130" width="18.28515625" style="133" customWidth="1"/>
    <col min="16131" max="16140" width="9.140625" style="133"/>
    <col min="16141" max="16141" width="12.42578125" style="133" bestFit="1" customWidth="1"/>
    <col min="16142" max="16384" width="9.140625" style="133"/>
  </cols>
  <sheetData>
    <row r="1" spans="1:14" ht="24.75" thickTop="1" thickBot="1" x14ac:dyDescent="0.25">
      <c r="A1" s="130" t="s">
        <v>49</v>
      </c>
      <c r="B1" s="131"/>
      <c r="C1" s="131"/>
      <c r="D1" s="131"/>
      <c r="E1" s="131"/>
      <c r="F1" s="131"/>
      <c r="G1" s="131"/>
      <c r="H1" s="131"/>
      <c r="I1" s="131"/>
      <c r="J1" s="131"/>
      <c r="K1" s="131"/>
      <c r="L1" s="131"/>
      <c r="M1" s="131"/>
      <c r="N1" s="132"/>
    </row>
    <row r="2" spans="1:14" ht="13.5" thickTop="1" x14ac:dyDescent="0.2">
      <c r="A2" s="210"/>
      <c r="B2" s="210"/>
      <c r="C2" s="210"/>
      <c r="D2" s="210"/>
      <c r="E2" s="210"/>
      <c r="F2" s="210"/>
      <c r="G2" s="210"/>
      <c r="H2" s="210"/>
      <c r="I2" s="210"/>
      <c r="J2" s="210"/>
      <c r="K2" s="210"/>
      <c r="L2" s="210"/>
      <c r="M2" s="210"/>
      <c r="N2" s="210"/>
    </row>
    <row r="3" spans="1:14" ht="15" x14ac:dyDescent="0.2">
      <c r="A3" s="134"/>
      <c r="B3" s="134"/>
      <c r="C3" s="134"/>
      <c r="D3" s="134"/>
      <c r="E3" s="134"/>
      <c r="F3" s="134"/>
      <c r="G3" s="134"/>
      <c r="H3" s="134"/>
      <c r="I3" s="134"/>
      <c r="J3" s="134"/>
      <c r="K3" s="134"/>
      <c r="L3" s="134"/>
      <c r="M3" s="134"/>
      <c r="N3" s="134"/>
    </row>
    <row r="4" spans="1:14" ht="15" x14ac:dyDescent="0.2">
      <c r="A4" s="135" t="s">
        <v>50</v>
      </c>
      <c r="B4" s="135"/>
      <c r="C4" s="135"/>
      <c r="D4" s="135"/>
      <c r="E4" s="135"/>
      <c r="F4" s="135"/>
      <c r="G4" s="135"/>
      <c r="H4" s="135"/>
      <c r="I4" s="134"/>
      <c r="J4" s="135" t="s">
        <v>4</v>
      </c>
      <c r="K4" s="135"/>
      <c r="L4" s="135"/>
      <c r="M4" s="135"/>
      <c r="N4" s="134"/>
    </row>
    <row r="5" spans="1:14" ht="15" x14ac:dyDescent="0.2">
      <c r="A5" s="134"/>
      <c r="B5" s="134"/>
      <c r="C5" s="134"/>
      <c r="D5" s="134"/>
      <c r="E5" s="134"/>
      <c r="F5" s="134"/>
      <c r="G5" s="134"/>
      <c r="H5" s="134"/>
      <c r="I5" s="134"/>
      <c r="J5" s="134"/>
      <c r="K5" s="134"/>
      <c r="L5" s="134"/>
      <c r="M5" s="134"/>
      <c r="N5" s="134"/>
    </row>
    <row r="6" spans="1:14" ht="15" x14ac:dyDescent="0.2">
      <c r="A6" s="134"/>
      <c r="B6" s="134"/>
      <c r="C6" s="134"/>
      <c r="D6" s="134"/>
      <c r="E6" s="134"/>
      <c r="F6" s="134"/>
      <c r="G6" s="134"/>
      <c r="H6" s="134"/>
      <c r="I6" s="134"/>
      <c r="J6" s="134"/>
      <c r="K6" s="134"/>
      <c r="L6" s="134"/>
      <c r="M6" s="134"/>
      <c r="N6" s="134"/>
    </row>
    <row r="7" spans="1:14" ht="15" x14ac:dyDescent="0.2">
      <c r="A7" s="135" t="s">
        <v>51</v>
      </c>
      <c r="B7" s="135"/>
      <c r="C7" s="135"/>
      <c r="D7" s="135"/>
      <c r="E7" s="135"/>
      <c r="F7" s="135"/>
      <c r="G7" s="135"/>
      <c r="H7" s="135"/>
      <c r="I7" s="134"/>
      <c r="J7" s="135" t="s">
        <v>52</v>
      </c>
      <c r="K7" s="135"/>
      <c r="L7" s="135"/>
      <c r="M7" s="135"/>
      <c r="N7" s="134"/>
    </row>
    <row r="8" spans="1:14" ht="15" x14ac:dyDescent="0.2">
      <c r="A8" s="134"/>
      <c r="B8" s="134"/>
      <c r="C8" s="134"/>
      <c r="D8" s="134"/>
      <c r="E8" s="134"/>
      <c r="G8" s="134"/>
      <c r="H8" s="134"/>
      <c r="I8" s="134"/>
      <c r="J8" s="134"/>
      <c r="K8" s="134"/>
      <c r="L8" s="134"/>
      <c r="M8" s="134"/>
      <c r="N8" s="134"/>
    </row>
    <row r="9" spans="1:14" ht="16.5" thickBot="1" x14ac:dyDescent="0.3">
      <c r="A9" s="134"/>
      <c r="B9" s="134"/>
      <c r="C9" s="134"/>
      <c r="D9" s="134"/>
      <c r="E9" s="134"/>
      <c r="G9" s="136" t="s">
        <v>53</v>
      </c>
      <c r="H9" s="137"/>
      <c r="I9" s="134"/>
      <c r="J9" s="134"/>
      <c r="K9" s="134"/>
      <c r="L9" s="134"/>
      <c r="M9" s="134"/>
      <c r="N9" s="134"/>
    </row>
    <row r="10" spans="1:14" ht="15.75" x14ac:dyDescent="0.25">
      <c r="A10" s="135" t="s">
        <v>54</v>
      </c>
      <c r="B10" s="135"/>
      <c r="C10" s="135"/>
      <c r="D10" s="135"/>
      <c r="E10" s="135"/>
      <c r="G10" s="138" t="s">
        <v>55</v>
      </c>
      <c r="H10" s="137"/>
      <c r="I10" s="134"/>
      <c r="J10" s="135" t="s">
        <v>56</v>
      </c>
      <c r="K10" s="135"/>
      <c r="L10" s="135"/>
      <c r="M10" s="135"/>
      <c r="N10" s="134"/>
    </row>
    <row r="12" spans="1:14" x14ac:dyDescent="0.2">
      <c r="B12" s="139" t="s">
        <v>57</v>
      </c>
      <c r="C12" s="140"/>
      <c r="D12" s="140"/>
      <c r="E12" s="140"/>
      <c r="F12" s="140"/>
      <c r="G12" s="140"/>
      <c r="H12" s="140"/>
      <c r="I12" s="140"/>
      <c r="J12" s="140"/>
      <c r="K12" s="140"/>
      <c r="L12" s="140"/>
      <c r="M12" s="141"/>
      <c r="N12" s="142"/>
    </row>
    <row r="13" spans="1:14" x14ac:dyDescent="0.2">
      <c r="B13" s="139"/>
      <c r="C13" s="140"/>
      <c r="D13" s="140"/>
      <c r="E13" s="140"/>
      <c r="F13" s="140"/>
      <c r="G13" s="140"/>
      <c r="H13" s="140"/>
      <c r="I13" s="140"/>
      <c r="J13" s="140"/>
      <c r="K13" s="140"/>
      <c r="L13" s="140"/>
      <c r="M13" s="143"/>
      <c r="N13" s="142"/>
    </row>
    <row r="14" spans="1:14" x14ac:dyDescent="0.2">
      <c r="B14" s="142"/>
      <c r="M14" s="144"/>
      <c r="N14" s="142"/>
    </row>
    <row r="15" spans="1:14" x14ac:dyDescent="0.2">
      <c r="B15" s="145">
        <v>1</v>
      </c>
      <c r="C15" s="146" t="s">
        <v>58</v>
      </c>
      <c r="D15" s="147"/>
      <c r="E15" s="147"/>
      <c r="F15" s="147"/>
      <c r="G15" s="147"/>
      <c r="H15" s="147"/>
      <c r="I15" s="147"/>
      <c r="J15" s="147"/>
      <c r="K15" s="147"/>
      <c r="L15" s="147"/>
      <c r="M15" s="144"/>
      <c r="N15" s="142"/>
    </row>
    <row r="16" spans="1:14" x14ac:dyDescent="0.2">
      <c r="B16" s="145"/>
      <c r="C16" s="147" t="s">
        <v>59</v>
      </c>
      <c r="D16" s="147"/>
      <c r="E16" s="147"/>
      <c r="F16" s="147"/>
      <c r="G16" s="147"/>
      <c r="H16" s="147"/>
      <c r="I16" s="147"/>
      <c r="J16" s="147"/>
      <c r="K16" s="147"/>
      <c r="L16" s="147"/>
      <c r="M16" s="144"/>
      <c r="N16" s="142"/>
    </row>
    <row r="17" spans="2:14" x14ac:dyDescent="0.2">
      <c r="B17" s="145"/>
      <c r="C17" s="147"/>
      <c r="D17" s="147"/>
      <c r="E17" s="147"/>
      <c r="F17" s="147"/>
      <c r="G17" s="147"/>
      <c r="H17" s="147"/>
      <c r="I17" s="147"/>
      <c r="J17" s="147"/>
      <c r="K17" s="147"/>
      <c r="L17" s="147"/>
      <c r="M17" s="144"/>
      <c r="N17" s="142"/>
    </row>
    <row r="18" spans="2:14" x14ac:dyDescent="0.2">
      <c r="B18" s="145">
        <v>2</v>
      </c>
      <c r="C18" s="147" t="s">
        <v>60</v>
      </c>
      <c r="D18" s="147"/>
      <c r="E18" s="147"/>
      <c r="F18" s="147"/>
      <c r="G18" s="147"/>
      <c r="H18" s="147"/>
      <c r="I18" s="147"/>
      <c r="J18" s="147"/>
      <c r="K18" s="147"/>
      <c r="L18" s="147"/>
      <c r="M18" s="144"/>
      <c r="N18" s="142"/>
    </row>
    <row r="19" spans="2:14" x14ac:dyDescent="0.2">
      <c r="B19" s="145"/>
      <c r="C19" s="211" t="s">
        <v>61</v>
      </c>
      <c r="D19" s="211"/>
      <c r="E19" s="211"/>
      <c r="F19" s="211"/>
      <c r="G19" s="211"/>
      <c r="H19" s="211"/>
      <c r="I19" s="211"/>
      <c r="J19" s="211"/>
      <c r="K19" s="211"/>
      <c r="L19" s="211"/>
      <c r="M19" s="144"/>
      <c r="N19" s="142"/>
    </row>
    <row r="20" spans="2:14" x14ac:dyDescent="0.2">
      <c r="B20" s="145"/>
      <c r="C20" s="211"/>
      <c r="D20" s="211"/>
      <c r="E20" s="211"/>
      <c r="F20" s="211"/>
      <c r="G20" s="211"/>
      <c r="H20" s="211"/>
      <c r="I20" s="211"/>
      <c r="J20" s="211"/>
      <c r="K20" s="211"/>
      <c r="L20" s="211"/>
      <c r="M20" s="144"/>
      <c r="N20" s="142"/>
    </row>
    <row r="21" spans="2:14" x14ac:dyDescent="0.2">
      <c r="B21" s="145"/>
      <c r="C21" s="148"/>
      <c r="D21" s="148"/>
      <c r="E21" s="148"/>
      <c r="F21" s="148"/>
      <c r="G21" s="148"/>
      <c r="H21" s="148"/>
      <c r="I21" s="148"/>
      <c r="J21" s="148"/>
      <c r="K21" s="148"/>
      <c r="L21" s="148"/>
      <c r="M21" s="144"/>
      <c r="N21" s="142"/>
    </row>
    <row r="22" spans="2:14" x14ac:dyDescent="0.2">
      <c r="B22" s="145">
        <v>3</v>
      </c>
      <c r="C22" s="211" t="s">
        <v>62</v>
      </c>
      <c r="D22" s="211"/>
      <c r="E22" s="211"/>
      <c r="F22" s="211"/>
      <c r="G22" s="211"/>
      <c r="H22" s="211"/>
      <c r="I22" s="211"/>
      <c r="J22" s="211"/>
      <c r="K22" s="211"/>
      <c r="L22" s="211"/>
      <c r="M22" s="144"/>
      <c r="N22" s="142"/>
    </row>
    <row r="23" spans="2:14" x14ac:dyDescent="0.2">
      <c r="B23" s="145"/>
      <c r="C23" s="146" t="s">
        <v>63</v>
      </c>
      <c r="D23" s="149"/>
      <c r="E23" s="149"/>
      <c r="F23" s="149"/>
      <c r="G23" s="149"/>
      <c r="H23" s="149"/>
      <c r="I23" s="149"/>
      <c r="J23" s="149"/>
      <c r="K23" s="149"/>
      <c r="L23" s="149"/>
      <c r="M23" s="144"/>
      <c r="N23" s="142"/>
    </row>
    <row r="24" spans="2:14" x14ac:dyDescent="0.2">
      <c r="B24" s="145"/>
      <c r="C24" s="148"/>
      <c r="D24" s="148"/>
      <c r="E24" s="148"/>
      <c r="F24" s="148"/>
      <c r="G24" s="148"/>
      <c r="H24" s="148"/>
      <c r="I24" s="148"/>
      <c r="J24" s="148"/>
      <c r="K24" s="148"/>
      <c r="L24" s="148"/>
      <c r="M24" s="144"/>
      <c r="N24" s="142"/>
    </row>
    <row r="25" spans="2:14" x14ac:dyDescent="0.2">
      <c r="B25" s="145">
        <v>4</v>
      </c>
      <c r="C25" s="212" t="s">
        <v>64</v>
      </c>
      <c r="D25" s="212"/>
      <c r="E25" s="212"/>
      <c r="F25" s="212"/>
      <c r="G25" s="212"/>
      <c r="H25" s="212"/>
      <c r="I25" s="212"/>
      <c r="J25" s="212"/>
      <c r="K25" s="212"/>
      <c r="L25" s="212"/>
      <c r="M25" s="144"/>
      <c r="N25" s="142"/>
    </row>
    <row r="26" spans="2:14" x14ac:dyDescent="0.2">
      <c r="B26" s="150"/>
      <c r="C26" s="151" t="s">
        <v>65</v>
      </c>
      <c r="D26" s="152"/>
      <c r="E26" s="152"/>
      <c r="F26" s="152"/>
      <c r="G26" s="152"/>
      <c r="H26" s="152"/>
      <c r="I26" s="152"/>
      <c r="J26" s="152"/>
      <c r="K26" s="152"/>
      <c r="L26" s="152"/>
      <c r="M26" s="153"/>
      <c r="N26" s="142"/>
    </row>
    <row r="28" spans="2:14" ht="13.5" thickBot="1" x14ac:dyDescent="0.25"/>
    <row r="29" spans="2:14" ht="16.5" thickBot="1" x14ac:dyDescent="0.3">
      <c r="B29" s="134"/>
      <c r="C29" s="134"/>
      <c r="D29" s="134"/>
      <c r="E29" s="134"/>
      <c r="F29" s="134"/>
      <c r="G29" s="134"/>
      <c r="H29" s="134"/>
      <c r="I29" s="134"/>
      <c r="J29" s="134"/>
      <c r="K29" s="154" t="s">
        <v>66</v>
      </c>
      <c r="L29" s="155"/>
    </row>
    <row r="30" spans="2:14" ht="15.75" thickBot="1" x14ac:dyDescent="0.25">
      <c r="B30" s="134"/>
      <c r="C30" s="134"/>
      <c r="D30" s="134"/>
      <c r="E30" s="156"/>
      <c r="F30" s="156"/>
      <c r="G30" s="156"/>
      <c r="H30" s="157" t="s">
        <v>67</v>
      </c>
      <c r="I30" s="157" t="s">
        <v>68</v>
      </c>
      <c r="J30" s="157" t="s">
        <v>69</v>
      </c>
      <c r="K30" s="213" t="s">
        <v>70</v>
      </c>
      <c r="L30" s="214"/>
      <c r="M30" s="158" t="s">
        <v>71</v>
      </c>
    </row>
    <row r="31" spans="2:14" ht="16.5" thickBot="1" x14ac:dyDescent="0.3">
      <c r="B31" s="159" t="s">
        <v>0</v>
      </c>
      <c r="C31" s="159" t="s">
        <v>72</v>
      </c>
      <c r="D31" s="160"/>
      <c r="E31" s="161"/>
      <c r="F31" s="161"/>
      <c r="G31" s="161"/>
      <c r="H31" s="162" t="s">
        <v>73</v>
      </c>
      <c r="I31" s="162" t="s">
        <v>73</v>
      </c>
      <c r="J31" s="162" t="s">
        <v>74</v>
      </c>
      <c r="K31" s="208" t="s">
        <v>75</v>
      </c>
      <c r="L31" s="209"/>
      <c r="M31" s="158" t="s">
        <v>76</v>
      </c>
    </row>
    <row r="32" spans="2:14" ht="36" customHeight="1" thickBot="1" x14ac:dyDescent="0.25">
      <c r="B32" s="163">
        <v>9781496430779</v>
      </c>
      <c r="C32" s="203" t="s">
        <v>77</v>
      </c>
      <c r="D32" s="204"/>
      <c r="E32" s="204"/>
      <c r="F32" s="204"/>
      <c r="G32" s="205"/>
      <c r="H32" s="164">
        <v>44.99</v>
      </c>
      <c r="I32" s="165">
        <f>H32*0.7</f>
        <v>31.492999999999999</v>
      </c>
      <c r="J32" s="166"/>
      <c r="K32" s="206">
        <v>0.4</v>
      </c>
      <c r="L32" s="207"/>
      <c r="M32" s="167">
        <v>1.3497000000000021</v>
      </c>
    </row>
    <row r="33" spans="2:13" ht="36" customHeight="1" thickBot="1" x14ac:dyDescent="0.25">
      <c r="B33" s="163">
        <v>9781496434302</v>
      </c>
      <c r="C33" s="203" t="s">
        <v>78</v>
      </c>
      <c r="D33" s="204"/>
      <c r="E33" s="204"/>
      <c r="F33" s="204"/>
      <c r="G33" s="205"/>
      <c r="H33" s="164">
        <v>44.99</v>
      </c>
      <c r="I33" s="165">
        <f>H33*0.7</f>
        <v>31.492999999999999</v>
      </c>
      <c r="J33" s="166"/>
      <c r="K33" s="206">
        <v>0.4</v>
      </c>
      <c r="L33" s="207"/>
      <c r="M33" s="167">
        <v>1.3497000000000021</v>
      </c>
    </row>
    <row r="34" spans="2:13" ht="36" customHeight="1" thickBot="1" x14ac:dyDescent="0.25">
      <c r="B34" s="163">
        <v>9781414339276</v>
      </c>
      <c r="C34" s="203" t="s">
        <v>79</v>
      </c>
      <c r="D34" s="204"/>
      <c r="E34" s="204"/>
      <c r="F34" s="204"/>
      <c r="G34" s="205"/>
      <c r="H34" s="164">
        <v>49.99</v>
      </c>
      <c r="I34" s="165">
        <f>H34*0.7</f>
        <v>34.993000000000002</v>
      </c>
      <c r="J34" s="166"/>
      <c r="K34" s="206">
        <v>0.4</v>
      </c>
      <c r="L34" s="207"/>
      <c r="M34" s="167">
        <v>1.4997000000000007</v>
      </c>
    </row>
    <row r="35" spans="2:13" ht="36" customHeight="1" thickBot="1" x14ac:dyDescent="0.25">
      <c r="B35" s="163">
        <v>9781414397788</v>
      </c>
      <c r="C35" s="203" t="s">
        <v>80</v>
      </c>
      <c r="D35" s="204"/>
      <c r="E35" s="204"/>
      <c r="F35" s="204"/>
      <c r="G35" s="205"/>
      <c r="H35" s="164">
        <v>44.99</v>
      </c>
      <c r="I35" s="165">
        <f>H35*0.7</f>
        <v>31.492999999999999</v>
      </c>
      <c r="J35" s="166"/>
      <c r="K35" s="206">
        <v>0.4</v>
      </c>
      <c r="L35" s="207"/>
      <c r="M35" s="168">
        <v>1.3497000000000021</v>
      </c>
    </row>
    <row r="36" spans="2:13" ht="30" customHeight="1" thickBot="1" x14ac:dyDescent="0.25">
      <c r="B36" s="163">
        <v>9781496445384</v>
      </c>
      <c r="C36" s="203" t="s">
        <v>81</v>
      </c>
      <c r="D36" s="204"/>
      <c r="E36" s="204"/>
      <c r="F36" s="204"/>
      <c r="G36" s="205"/>
      <c r="H36" s="164">
        <v>44.99</v>
      </c>
      <c r="I36" s="165">
        <f>H36*0.7</f>
        <v>31.492999999999999</v>
      </c>
      <c r="J36" s="166"/>
      <c r="K36" s="206">
        <v>0.4</v>
      </c>
      <c r="L36" s="207"/>
      <c r="M36" s="168">
        <v>1.3497000000000021</v>
      </c>
    </row>
    <row r="37" spans="2:13" ht="30" customHeight="1" thickBot="1" x14ac:dyDescent="0.25">
      <c r="B37" s="163">
        <v>9781496433824</v>
      </c>
      <c r="C37" s="203" t="s">
        <v>82</v>
      </c>
      <c r="D37" s="204"/>
      <c r="E37" s="204"/>
      <c r="F37" s="204"/>
      <c r="G37" s="205"/>
      <c r="H37" s="164">
        <v>49.99</v>
      </c>
      <c r="I37" s="165">
        <f t="shared" ref="I37:I49" si="0">H37*0.6</f>
        <v>29.994</v>
      </c>
      <c r="J37" s="166"/>
      <c r="K37" s="206">
        <v>0.4</v>
      </c>
      <c r="L37" s="207"/>
      <c r="M37" s="168">
        <v>4.4991000000000021</v>
      </c>
    </row>
    <row r="38" spans="2:13" ht="33" customHeight="1" thickBot="1" x14ac:dyDescent="0.25">
      <c r="B38" s="163">
        <v>9781496439185</v>
      </c>
      <c r="C38" s="203" t="s">
        <v>83</v>
      </c>
      <c r="D38" s="204"/>
      <c r="E38" s="204"/>
      <c r="F38" s="204"/>
      <c r="G38" s="205"/>
      <c r="H38" s="164">
        <v>74.989999999999995</v>
      </c>
      <c r="I38" s="165">
        <f t="shared" si="0"/>
        <v>44.993999999999993</v>
      </c>
      <c r="J38" s="166"/>
      <c r="K38" s="206">
        <v>0.4</v>
      </c>
      <c r="L38" s="207"/>
      <c r="M38" s="168">
        <v>6.7491000000000057</v>
      </c>
    </row>
    <row r="39" spans="2:13" ht="33" customHeight="1" thickBot="1" x14ac:dyDescent="0.25">
      <c r="B39" s="163">
        <v>9781496439208</v>
      </c>
      <c r="C39" s="203" t="s">
        <v>84</v>
      </c>
      <c r="D39" s="204"/>
      <c r="E39" s="204"/>
      <c r="F39" s="204"/>
      <c r="G39" s="205"/>
      <c r="H39" s="164">
        <v>74.989999999999995</v>
      </c>
      <c r="I39" s="165">
        <f t="shared" si="0"/>
        <v>44.993999999999993</v>
      </c>
      <c r="J39" s="166"/>
      <c r="K39" s="206">
        <v>0.4</v>
      </c>
      <c r="L39" s="207"/>
      <c r="M39" s="168">
        <v>6.7491000000000057</v>
      </c>
    </row>
    <row r="40" spans="2:13" ht="33" customHeight="1" thickBot="1" x14ac:dyDescent="0.25">
      <c r="B40" s="163">
        <v>9781496439246</v>
      </c>
      <c r="C40" s="203" t="s">
        <v>85</v>
      </c>
      <c r="D40" s="204"/>
      <c r="E40" s="204"/>
      <c r="F40" s="204"/>
      <c r="G40" s="205"/>
      <c r="H40" s="164">
        <v>74.989999999999995</v>
      </c>
      <c r="I40" s="165">
        <f t="shared" si="0"/>
        <v>44.993999999999993</v>
      </c>
      <c r="J40" s="166"/>
      <c r="K40" s="206">
        <v>0.4</v>
      </c>
      <c r="L40" s="207"/>
      <c r="M40" s="168">
        <v>6.7491000000000057</v>
      </c>
    </row>
    <row r="41" spans="2:13" ht="33" customHeight="1" thickBot="1" x14ac:dyDescent="0.25">
      <c r="B41" s="163">
        <v>9781496439260</v>
      </c>
      <c r="C41" s="203" t="s">
        <v>86</v>
      </c>
      <c r="D41" s="204"/>
      <c r="E41" s="204"/>
      <c r="F41" s="204"/>
      <c r="G41" s="205"/>
      <c r="H41" s="164">
        <v>74.989999999999995</v>
      </c>
      <c r="I41" s="165">
        <f t="shared" si="0"/>
        <v>44.993999999999993</v>
      </c>
      <c r="J41" s="166"/>
      <c r="K41" s="206">
        <v>0.4</v>
      </c>
      <c r="L41" s="207"/>
      <c r="M41" s="168">
        <v>6.7491000000000057</v>
      </c>
    </row>
    <row r="42" spans="2:13" ht="33" customHeight="1" thickBot="1" x14ac:dyDescent="0.25">
      <c r="B42" s="163">
        <v>9781496439352</v>
      </c>
      <c r="C42" s="203" t="s">
        <v>87</v>
      </c>
      <c r="D42" s="204"/>
      <c r="E42" s="204"/>
      <c r="F42" s="204"/>
      <c r="G42" s="205"/>
      <c r="H42" s="164">
        <v>84.99</v>
      </c>
      <c r="I42" s="165">
        <f t="shared" si="0"/>
        <v>50.993999999999993</v>
      </c>
      <c r="J42" s="166"/>
      <c r="K42" s="206">
        <v>0.4</v>
      </c>
      <c r="L42" s="207"/>
      <c r="M42" s="168">
        <v>7.6491000000000042</v>
      </c>
    </row>
    <row r="43" spans="2:13" ht="33" customHeight="1" thickBot="1" x14ac:dyDescent="0.25">
      <c r="B43" s="163">
        <v>9781496439376</v>
      </c>
      <c r="C43" s="203" t="s">
        <v>88</v>
      </c>
      <c r="D43" s="204"/>
      <c r="E43" s="204"/>
      <c r="F43" s="204"/>
      <c r="G43" s="205"/>
      <c r="H43" s="164">
        <v>84.99</v>
      </c>
      <c r="I43" s="165">
        <f t="shared" si="0"/>
        <v>50.993999999999993</v>
      </c>
      <c r="J43" s="166"/>
      <c r="K43" s="206">
        <v>0.4</v>
      </c>
      <c r="L43" s="207"/>
      <c r="M43" s="168">
        <v>7.6491000000000042</v>
      </c>
    </row>
    <row r="44" spans="2:13" ht="33" customHeight="1" thickBot="1" x14ac:dyDescent="0.25">
      <c r="B44" s="163">
        <v>9781496439390</v>
      </c>
      <c r="C44" s="203" t="s">
        <v>89</v>
      </c>
      <c r="D44" s="204"/>
      <c r="E44" s="204"/>
      <c r="F44" s="204"/>
      <c r="G44" s="205"/>
      <c r="H44" s="164">
        <v>64.989999999999995</v>
      </c>
      <c r="I44" s="165">
        <f t="shared" si="0"/>
        <v>38.993999999999993</v>
      </c>
      <c r="J44" s="166"/>
      <c r="K44" s="206">
        <v>0.4</v>
      </c>
      <c r="L44" s="207"/>
      <c r="M44" s="168">
        <v>5.8491000000000035</v>
      </c>
    </row>
    <row r="45" spans="2:13" ht="33" customHeight="1" thickBot="1" x14ac:dyDescent="0.25">
      <c r="B45" s="163">
        <v>9781496439406</v>
      </c>
      <c r="C45" s="203" t="s">
        <v>90</v>
      </c>
      <c r="D45" s="204"/>
      <c r="E45" s="204"/>
      <c r="F45" s="204"/>
      <c r="G45" s="205"/>
      <c r="H45" s="164">
        <v>84.99</v>
      </c>
      <c r="I45" s="165">
        <f t="shared" si="0"/>
        <v>50.993999999999993</v>
      </c>
      <c r="J45" s="166"/>
      <c r="K45" s="206">
        <v>0.4</v>
      </c>
      <c r="L45" s="207"/>
      <c r="M45" s="168">
        <v>7.6491000000000042</v>
      </c>
    </row>
    <row r="46" spans="2:13" ht="33" customHeight="1" thickBot="1" x14ac:dyDescent="0.25">
      <c r="B46" s="163">
        <v>9781496440051</v>
      </c>
      <c r="C46" s="203" t="s">
        <v>91</v>
      </c>
      <c r="D46" s="204"/>
      <c r="E46" s="204"/>
      <c r="F46" s="204"/>
      <c r="G46" s="205"/>
      <c r="H46" s="164">
        <v>39.99</v>
      </c>
      <c r="I46" s="165">
        <f t="shared" si="0"/>
        <v>23.994</v>
      </c>
      <c r="J46" s="166"/>
      <c r="K46" s="206">
        <v>0.4</v>
      </c>
      <c r="L46" s="207"/>
      <c r="M46" s="168">
        <v>3.5991</v>
      </c>
    </row>
    <row r="47" spans="2:13" ht="33" customHeight="1" thickBot="1" x14ac:dyDescent="0.25">
      <c r="B47" s="163">
        <v>9781496440075</v>
      </c>
      <c r="C47" s="203" t="s">
        <v>92</v>
      </c>
      <c r="D47" s="204"/>
      <c r="E47" s="204"/>
      <c r="F47" s="204"/>
      <c r="G47" s="205"/>
      <c r="H47" s="164">
        <v>69.989999999999995</v>
      </c>
      <c r="I47" s="165">
        <f t="shared" si="0"/>
        <v>41.993999999999993</v>
      </c>
      <c r="J47" s="166"/>
      <c r="K47" s="206">
        <v>0.4</v>
      </c>
      <c r="L47" s="207"/>
      <c r="M47" s="168">
        <v>6.2991000000000064</v>
      </c>
    </row>
    <row r="48" spans="2:13" ht="33" customHeight="1" thickBot="1" x14ac:dyDescent="0.25">
      <c r="B48" s="163">
        <v>9781496440099</v>
      </c>
      <c r="C48" s="203" t="s">
        <v>93</v>
      </c>
      <c r="D48" s="204"/>
      <c r="E48" s="204"/>
      <c r="F48" s="204"/>
      <c r="G48" s="205"/>
      <c r="H48" s="164">
        <v>69.989999999999995</v>
      </c>
      <c r="I48" s="165">
        <f t="shared" si="0"/>
        <v>41.993999999999993</v>
      </c>
      <c r="J48" s="166"/>
      <c r="K48" s="206">
        <v>0.4</v>
      </c>
      <c r="L48" s="207"/>
      <c r="M48" s="168">
        <v>6.2991000000000064</v>
      </c>
    </row>
    <row r="49" spans="1:14" ht="33" customHeight="1" thickBot="1" x14ac:dyDescent="0.25">
      <c r="B49" s="163">
        <v>9781496446848</v>
      </c>
      <c r="C49" s="203" t="s">
        <v>94</v>
      </c>
      <c r="D49" s="204"/>
      <c r="E49" s="204"/>
      <c r="F49" s="204"/>
      <c r="G49" s="205"/>
      <c r="H49" s="164">
        <v>84.99</v>
      </c>
      <c r="I49" s="165">
        <f t="shared" si="0"/>
        <v>50.993999999999993</v>
      </c>
      <c r="J49" s="166"/>
      <c r="K49" s="206">
        <v>0.4</v>
      </c>
      <c r="L49" s="207"/>
      <c r="M49" s="168">
        <v>7.6491000000000042</v>
      </c>
    </row>
    <row r="50" spans="1:14" ht="40.15" customHeight="1" thickBot="1" x14ac:dyDescent="0.25">
      <c r="B50" s="163">
        <v>9781496434326</v>
      </c>
      <c r="C50" s="203" t="s">
        <v>95</v>
      </c>
      <c r="D50" s="204"/>
      <c r="E50" s="204"/>
      <c r="F50" s="204"/>
      <c r="G50" s="205"/>
      <c r="H50" s="164">
        <v>44.99</v>
      </c>
      <c r="I50" s="165">
        <f>H50*0.7</f>
        <v>31.492999999999999</v>
      </c>
      <c r="J50" s="166"/>
      <c r="K50" s="206">
        <v>0.4</v>
      </c>
      <c r="L50" s="207"/>
      <c r="M50" s="168">
        <v>1.3497000000000021</v>
      </c>
    </row>
    <row r="51" spans="1:14" ht="34.15" customHeight="1" thickBot="1" x14ac:dyDescent="0.25">
      <c r="B51" s="163">
        <v>9781496434319</v>
      </c>
      <c r="C51" s="203" t="s">
        <v>96</v>
      </c>
      <c r="D51" s="204"/>
      <c r="E51" s="204"/>
      <c r="F51" s="204"/>
      <c r="G51" s="205"/>
      <c r="H51" s="164">
        <v>44.99</v>
      </c>
      <c r="I51" s="165">
        <f>H51*0.7</f>
        <v>31.492999999999999</v>
      </c>
      <c r="J51" s="166"/>
      <c r="K51" s="206">
        <v>0.4</v>
      </c>
      <c r="L51" s="207"/>
      <c r="M51" s="168">
        <v>1.3497000000000021</v>
      </c>
    </row>
    <row r="52" spans="1:14" ht="17.45" customHeight="1" thickBot="1" x14ac:dyDescent="0.25">
      <c r="B52" s="163">
        <v>9781414396675</v>
      </c>
      <c r="C52" s="169" t="s">
        <v>97</v>
      </c>
      <c r="D52" s="170"/>
      <c r="E52" s="170"/>
      <c r="F52" s="170"/>
      <c r="G52" s="170"/>
      <c r="H52" s="164">
        <v>34.99</v>
      </c>
      <c r="I52" s="165">
        <f>H52*0.65</f>
        <v>22.743500000000001</v>
      </c>
      <c r="J52" s="166"/>
      <c r="K52" s="206">
        <v>0.4</v>
      </c>
      <c r="L52" s="207"/>
      <c r="M52" s="168">
        <v>2.099400000000001</v>
      </c>
    </row>
    <row r="53" spans="1:14" ht="15.6" customHeight="1" thickBot="1" x14ac:dyDescent="0.25">
      <c r="B53" s="163"/>
      <c r="C53" s="169"/>
      <c r="D53" s="160"/>
      <c r="E53" s="160"/>
      <c r="F53" s="160"/>
      <c r="G53" s="160"/>
      <c r="H53" s="164"/>
      <c r="I53" s="165"/>
      <c r="J53" s="166"/>
      <c r="K53" s="171"/>
      <c r="L53" s="172"/>
    </row>
    <row r="54" spans="1:14" ht="15.75" thickBot="1" x14ac:dyDescent="0.25">
      <c r="B54" s="163"/>
      <c r="C54" s="173"/>
      <c r="D54" s="160"/>
      <c r="E54" s="160"/>
      <c r="F54" s="160"/>
      <c r="G54" s="160"/>
      <c r="H54" s="164"/>
      <c r="I54" s="165"/>
      <c r="J54" s="166"/>
      <c r="K54" s="206"/>
      <c r="L54" s="207"/>
    </row>
    <row r="55" spans="1:14" ht="15.75" x14ac:dyDescent="0.25">
      <c r="B55" s="137"/>
      <c r="C55" s="137"/>
      <c r="D55" s="137"/>
      <c r="E55" s="137"/>
      <c r="F55" s="137"/>
      <c r="G55" s="137"/>
      <c r="H55" s="137"/>
      <c r="I55" s="137"/>
      <c r="J55" s="174" t="s">
        <v>98</v>
      </c>
      <c r="K55" s="175"/>
      <c r="L55" s="176"/>
      <c r="M55" s="177"/>
    </row>
    <row r="56" spans="1:14" ht="15.75" x14ac:dyDescent="0.25">
      <c r="A56" s="134"/>
      <c r="B56" s="137" t="s">
        <v>99</v>
      </c>
      <c r="C56" s="134"/>
      <c r="D56" s="134"/>
      <c r="E56" s="134"/>
      <c r="F56" s="134"/>
      <c r="G56" s="134"/>
      <c r="H56" s="134"/>
      <c r="I56" s="134"/>
      <c r="J56" s="134"/>
      <c r="K56" s="134"/>
      <c r="L56" s="134"/>
      <c r="M56" s="134"/>
      <c r="N56" s="134"/>
    </row>
    <row r="57" spans="1:14" ht="15.75" x14ac:dyDescent="0.25">
      <c r="A57" s="134"/>
      <c r="B57" s="178"/>
      <c r="C57" s="178"/>
      <c r="D57" s="178"/>
      <c r="E57" s="178"/>
      <c r="F57" s="178"/>
      <c r="G57" s="178"/>
      <c r="H57" s="178"/>
      <c r="I57" s="178"/>
      <c r="J57" s="178"/>
      <c r="K57" s="178"/>
      <c r="L57" s="178"/>
      <c r="M57" s="178"/>
      <c r="N57" s="134"/>
    </row>
    <row r="58" spans="1:14" ht="15" x14ac:dyDescent="0.2">
      <c r="A58" s="134"/>
      <c r="B58" s="134" t="s">
        <v>25</v>
      </c>
      <c r="C58" s="179"/>
      <c r="D58" s="134"/>
      <c r="E58" s="134"/>
      <c r="F58" s="134"/>
      <c r="G58" s="134"/>
      <c r="H58" s="134"/>
      <c r="I58" s="134"/>
      <c r="J58" s="134"/>
      <c r="K58" s="134"/>
      <c r="L58" s="134"/>
      <c r="M58" s="134"/>
      <c r="N58" s="134"/>
    </row>
    <row r="59" spans="1:14" ht="15" x14ac:dyDescent="0.2">
      <c r="A59" s="134"/>
      <c r="B59" s="134"/>
      <c r="C59" s="134"/>
      <c r="D59" s="135"/>
      <c r="E59" s="135"/>
      <c r="F59" s="135"/>
      <c r="G59" s="135"/>
      <c r="H59" s="135"/>
      <c r="I59" s="135"/>
      <c r="J59" s="135"/>
      <c r="K59" s="135"/>
      <c r="L59" s="135"/>
      <c r="M59" s="135"/>
      <c r="N59" s="134"/>
    </row>
    <row r="60" spans="1:14" ht="15" x14ac:dyDescent="0.2">
      <c r="A60" s="134"/>
      <c r="B60" s="134" t="s">
        <v>100</v>
      </c>
      <c r="C60" s="134"/>
      <c r="D60" s="134"/>
      <c r="E60" s="134"/>
      <c r="F60" s="134"/>
      <c r="G60" s="134"/>
      <c r="H60" s="134"/>
      <c r="I60" s="134"/>
      <c r="J60" s="134"/>
      <c r="K60" s="134"/>
      <c r="L60" s="134"/>
      <c r="M60" s="134"/>
      <c r="N60" s="134"/>
    </row>
    <row r="61" spans="1:14" ht="15" x14ac:dyDescent="0.2">
      <c r="A61" s="134"/>
      <c r="B61" s="134"/>
      <c r="C61" s="134"/>
      <c r="D61" s="135"/>
      <c r="E61" s="135"/>
      <c r="F61" s="135"/>
      <c r="G61" s="135"/>
      <c r="H61" s="135"/>
      <c r="I61" s="135"/>
      <c r="J61" s="135"/>
      <c r="K61" s="135"/>
      <c r="L61" s="135"/>
      <c r="M61" s="135"/>
      <c r="N61" s="134"/>
    </row>
    <row r="62" spans="1:14" ht="15" x14ac:dyDescent="0.2">
      <c r="A62" s="134"/>
      <c r="B62" s="134" t="s">
        <v>101</v>
      </c>
      <c r="C62" s="134"/>
      <c r="D62" s="134"/>
      <c r="E62" s="134"/>
      <c r="F62" s="134"/>
      <c r="G62" s="134"/>
      <c r="H62" s="134"/>
      <c r="I62" s="134"/>
      <c r="J62" s="134"/>
      <c r="K62" s="134"/>
      <c r="L62" s="134"/>
      <c r="M62" s="134"/>
      <c r="N62" s="134"/>
    </row>
    <row r="63" spans="1:14" ht="15" x14ac:dyDescent="0.2">
      <c r="A63" s="134"/>
      <c r="B63" s="134"/>
      <c r="C63" s="135"/>
      <c r="D63" s="135"/>
      <c r="E63" s="135"/>
      <c r="F63" s="135"/>
      <c r="G63" s="135"/>
      <c r="H63" s="135"/>
      <c r="I63" s="135"/>
      <c r="J63" s="135"/>
      <c r="K63" s="135"/>
      <c r="L63" s="135"/>
      <c r="M63" s="135"/>
      <c r="N63" s="134"/>
    </row>
    <row r="64" spans="1:14" ht="15.75" thickBot="1" x14ac:dyDescent="0.25">
      <c r="A64" s="134"/>
      <c r="B64" s="134"/>
      <c r="C64" s="134"/>
      <c r="D64" s="134"/>
      <c r="E64" s="134"/>
      <c r="F64" s="134"/>
      <c r="G64" s="134"/>
      <c r="H64" s="134"/>
      <c r="I64" s="134"/>
      <c r="J64" s="134"/>
      <c r="K64" s="134"/>
      <c r="L64" s="134"/>
      <c r="M64" s="134"/>
      <c r="N64" s="134"/>
    </row>
    <row r="65" spans="2:13" ht="15.75" x14ac:dyDescent="0.25">
      <c r="B65" s="180" t="s">
        <v>102</v>
      </c>
      <c r="C65" s="181"/>
      <c r="D65" s="181"/>
      <c r="E65" s="181"/>
      <c r="F65" s="181"/>
      <c r="G65" s="181"/>
      <c r="H65" s="181"/>
      <c r="I65" s="181"/>
      <c r="J65" s="181"/>
      <c r="K65" s="181"/>
      <c r="L65" s="182"/>
      <c r="M65" s="182"/>
    </row>
    <row r="66" spans="2:13" ht="16.5" thickBot="1" x14ac:dyDescent="0.3">
      <c r="B66" s="183" t="s">
        <v>103</v>
      </c>
      <c r="C66" s="184"/>
      <c r="D66" s="184"/>
      <c r="E66" s="184"/>
      <c r="F66" s="184"/>
      <c r="G66" s="184"/>
      <c r="H66" s="184"/>
      <c r="I66" s="184"/>
      <c r="J66" s="184"/>
      <c r="K66" s="184"/>
      <c r="L66" s="185"/>
      <c r="M66" s="185"/>
    </row>
    <row r="67" spans="2:13" ht="15.75" x14ac:dyDescent="0.25">
      <c r="B67" s="186"/>
      <c r="C67" s="186"/>
      <c r="D67" s="186"/>
      <c r="E67" s="186"/>
      <c r="F67" s="186"/>
      <c r="G67" s="186"/>
      <c r="H67" s="186"/>
      <c r="I67" s="186"/>
      <c r="J67" s="186"/>
      <c r="K67" s="186"/>
      <c r="L67" s="186"/>
      <c r="M67" s="186"/>
    </row>
    <row r="68" spans="2:13" ht="15.75" x14ac:dyDescent="0.25">
      <c r="B68" s="186" t="s">
        <v>104</v>
      </c>
      <c r="C68" s="186"/>
      <c r="D68" s="186"/>
      <c r="E68" s="186"/>
      <c r="F68" s="186"/>
      <c r="G68" s="186"/>
      <c r="H68" s="186"/>
      <c r="I68" s="186"/>
      <c r="J68" s="186"/>
      <c r="K68" s="186"/>
      <c r="L68" s="186"/>
      <c r="M68" s="186"/>
    </row>
    <row r="69" spans="2:13" ht="15.75" x14ac:dyDescent="0.25">
      <c r="B69" s="186"/>
      <c r="C69" s="186"/>
      <c r="D69" s="186"/>
      <c r="E69" s="186"/>
      <c r="F69" s="186"/>
      <c r="G69" s="186"/>
      <c r="H69" s="186"/>
      <c r="I69" s="186"/>
      <c r="J69" s="186"/>
      <c r="K69" s="186"/>
      <c r="L69" s="186"/>
      <c r="M69" s="186"/>
    </row>
    <row r="70" spans="2:13" ht="15" x14ac:dyDescent="0.2">
      <c r="B70" s="202" t="s">
        <v>105</v>
      </c>
      <c r="C70" s="202"/>
      <c r="D70" s="202"/>
      <c r="E70" s="202"/>
      <c r="F70" s="202"/>
      <c r="G70" s="202"/>
      <c r="H70" s="202"/>
      <c r="I70" s="202"/>
      <c r="J70" s="202"/>
      <c r="K70" s="202"/>
      <c r="L70" s="202"/>
      <c r="M70" s="202"/>
    </row>
    <row r="72" spans="2:13" ht="15" x14ac:dyDescent="0.2">
      <c r="G72" s="187" t="s">
        <v>106</v>
      </c>
    </row>
    <row r="74" spans="2:13" ht="15" x14ac:dyDescent="0.2">
      <c r="B74" s="188" t="s">
        <v>107</v>
      </c>
      <c r="C74" s="188"/>
      <c r="D74" s="188"/>
      <c r="E74" s="188"/>
      <c r="F74" s="188"/>
      <c r="G74" s="188"/>
      <c r="H74" s="188"/>
      <c r="I74" s="188"/>
      <c r="J74" s="188"/>
      <c r="K74" s="188"/>
      <c r="L74" s="188"/>
      <c r="M74" s="188"/>
    </row>
    <row r="75" spans="2:13" ht="15" x14ac:dyDescent="0.2">
      <c r="B75" s="188" t="s">
        <v>108</v>
      </c>
      <c r="C75" s="188"/>
      <c r="D75" s="188"/>
      <c r="E75" s="188"/>
      <c r="F75" s="188"/>
      <c r="G75" s="188"/>
      <c r="H75" s="188"/>
      <c r="I75" s="188"/>
      <c r="J75" s="188"/>
      <c r="K75" s="188"/>
      <c r="L75" s="188"/>
      <c r="M75" s="188"/>
    </row>
    <row r="76" spans="2:13" ht="15" x14ac:dyDescent="0.2">
      <c r="B76" s="188" t="s">
        <v>109</v>
      </c>
      <c r="C76" s="188"/>
      <c r="D76" s="188"/>
      <c r="E76" s="188"/>
      <c r="F76" s="188"/>
      <c r="G76" s="188"/>
      <c r="H76" s="188"/>
      <c r="I76" s="188"/>
      <c r="J76" s="188"/>
      <c r="K76" s="188"/>
      <c r="L76" s="188"/>
      <c r="M76" s="188"/>
    </row>
    <row r="77" spans="2:13" ht="15" x14ac:dyDescent="0.2">
      <c r="B77" s="188" t="s">
        <v>110</v>
      </c>
      <c r="C77" s="188"/>
      <c r="D77" s="188"/>
      <c r="E77" s="188"/>
      <c r="F77" s="188"/>
      <c r="G77" s="188"/>
      <c r="H77" s="188"/>
      <c r="I77" s="188"/>
      <c r="J77" s="188"/>
      <c r="K77" s="188"/>
      <c r="L77" s="188"/>
      <c r="M77" s="188"/>
    </row>
    <row r="78" spans="2:13" ht="15" x14ac:dyDescent="0.2">
      <c r="B78" s="188"/>
      <c r="C78" s="188"/>
      <c r="D78" s="188"/>
      <c r="E78" s="188"/>
      <c r="F78" s="188"/>
      <c r="G78" s="188"/>
      <c r="H78" s="188"/>
      <c r="I78" s="188"/>
      <c r="J78" s="188"/>
      <c r="K78" s="188"/>
      <c r="L78" s="188"/>
      <c r="M78" s="188"/>
    </row>
    <row r="79" spans="2:13" ht="15" x14ac:dyDescent="0.2">
      <c r="B79" s="188" t="s">
        <v>111</v>
      </c>
      <c r="C79" s="188"/>
      <c r="D79" s="188"/>
      <c r="E79" s="188"/>
      <c r="F79" s="188"/>
      <c r="G79" s="188"/>
      <c r="H79" s="188"/>
      <c r="I79" s="188"/>
      <c r="J79" s="188"/>
      <c r="K79" s="188"/>
      <c r="L79" s="188"/>
      <c r="M79" s="188"/>
    </row>
    <row r="80" spans="2:13" ht="15" x14ac:dyDescent="0.2">
      <c r="B80" s="188" t="s">
        <v>112</v>
      </c>
      <c r="C80" s="188"/>
      <c r="D80" s="188"/>
      <c r="E80" s="188"/>
      <c r="F80" s="188"/>
      <c r="G80" s="188"/>
      <c r="H80" s="188"/>
      <c r="I80" s="188"/>
      <c r="J80" s="188"/>
      <c r="K80" s="188"/>
      <c r="L80" s="188"/>
      <c r="M80" s="188"/>
    </row>
  </sheetData>
  <mergeCells count="49">
    <mergeCell ref="K31:L31"/>
    <mergeCell ref="A2:N2"/>
    <mergeCell ref="C19:L20"/>
    <mergeCell ref="C22:L22"/>
    <mergeCell ref="C25:L25"/>
    <mergeCell ref="K30:L30"/>
    <mergeCell ref="C32:G32"/>
    <mergeCell ref="K32:L32"/>
    <mergeCell ref="C33:G33"/>
    <mergeCell ref="K33:L33"/>
    <mergeCell ref="C34:G34"/>
    <mergeCell ref="K34:L34"/>
    <mergeCell ref="C35:G35"/>
    <mergeCell ref="K35:L35"/>
    <mergeCell ref="C36:G36"/>
    <mergeCell ref="K36:L36"/>
    <mergeCell ref="C37:G37"/>
    <mergeCell ref="K37:L37"/>
    <mergeCell ref="C38:G38"/>
    <mergeCell ref="K38:L38"/>
    <mergeCell ref="C39:G39"/>
    <mergeCell ref="K39:L39"/>
    <mergeCell ref="C40:G40"/>
    <mergeCell ref="K40:L40"/>
    <mergeCell ref="C41:G41"/>
    <mergeCell ref="K41:L41"/>
    <mergeCell ref="C42:G42"/>
    <mergeCell ref="K42:L42"/>
    <mergeCell ref="C43:G43"/>
    <mergeCell ref="K43:L43"/>
    <mergeCell ref="C44:G44"/>
    <mergeCell ref="K44:L44"/>
    <mergeCell ref="C45:G45"/>
    <mergeCell ref="K45:L45"/>
    <mergeCell ref="C46:G46"/>
    <mergeCell ref="K46:L46"/>
    <mergeCell ref="C47:G47"/>
    <mergeCell ref="K47:L47"/>
    <mergeCell ref="C48:G48"/>
    <mergeCell ref="K48:L48"/>
    <mergeCell ref="C49:G49"/>
    <mergeCell ref="K49:L49"/>
    <mergeCell ref="B70:M70"/>
    <mergeCell ref="C50:G50"/>
    <mergeCell ref="K50:L50"/>
    <mergeCell ref="C51:G51"/>
    <mergeCell ref="K51:L51"/>
    <mergeCell ref="K52:L52"/>
    <mergeCell ref="K54:L54"/>
  </mergeCells>
  <printOptions horizontalCentered="1"/>
  <pageMargins left="0.2" right="0.2" top="0.75" bottom="0.5" header="0.3" footer="0.3"/>
  <pageSetup scale="59" fitToHeight="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21224E-2568-46CC-BEFB-8CBFCED67461}">
  <dimension ref="A5:I34"/>
  <sheetViews>
    <sheetView zoomScaleNormal="100" workbookViewId="0">
      <selection activeCell="D30" sqref="D30:F31"/>
    </sheetView>
  </sheetViews>
  <sheetFormatPr defaultRowHeight="18" x14ac:dyDescent="0.35"/>
  <cols>
    <col min="1" max="16384" width="9.140625" style="189"/>
  </cols>
  <sheetData>
    <row r="5" spans="1:8" ht="21.75" x14ac:dyDescent="0.4">
      <c r="H5" s="190" t="s">
        <v>113</v>
      </c>
    </row>
    <row r="6" spans="1:8" x14ac:dyDescent="0.35">
      <c r="H6" s="189" t="s">
        <v>114</v>
      </c>
    </row>
    <row r="7" spans="1:8" x14ac:dyDescent="0.35">
      <c r="H7" s="189" t="s">
        <v>25</v>
      </c>
    </row>
    <row r="8" spans="1:8" x14ac:dyDescent="0.35">
      <c r="H8" s="189" t="s">
        <v>115</v>
      </c>
    </row>
    <row r="10" spans="1:8" x14ac:dyDescent="0.35">
      <c r="A10" s="189" t="s">
        <v>116</v>
      </c>
    </row>
    <row r="11" spans="1:8" x14ac:dyDescent="0.35">
      <c r="A11" s="189" t="s">
        <v>117</v>
      </c>
    </row>
    <row r="12" spans="1:8" x14ac:dyDescent="0.35">
      <c r="A12" s="189" t="s">
        <v>118</v>
      </c>
    </row>
    <row r="13" spans="1:8" x14ac:dyDescent="0.35">
      <c r="A13" s="189" t="s">
        <v>119</v>
      </c>
    </row>
    <row r="14" spans="1:8" x14ac:dyDescent="0.35">
      <c r="A14" s="189" t="s">
        <v>120</v>
      </c>
    </row>
    <row r="15" spans="1:8" x14ac:dyDescent="0.35">
      <c r="A15" s="189" t="s">
        <v>121</v>
      </c>
    </row>
    <row r="16" spans="1:8" x14ac:dyDescent="0.35">
      <c r="A16" s="189" t="s">
        <v>122</v>
      </c>
    </row>
    <row r="19" spans="1:9" x14ac:dyDescent="0.35">
      <c r="A19" s="189" t="s">
        <v>123</v>
      </c>
      <c r="E19" s="189" t="s">
        <v>124</v>
      </c>
    </row>
    <row r="20" spans="1:9" x14ac:dyDescent="0.35">
      <c r="A20" s="189" t="s">
        <v>125</v>
      </c>
      <c r="E20" s="189" t="s">
        <v>126</v>
      </c>
    </row>
    <row r="21" spans="1:9" x14ac:dyDescent="0.35">
      <c r="A21" s="189" t="s">
        <v>127</v>
      </c>
      <c r="E21" s="189" t="s">
        <v>128</v>
      </c>
    </row>
    <row r="22" spans="1:9" x14ac:dyDescent="0.35">
      <c r="A22" s="189" t="s">
        <v>129</v>
      </c>
      <c r="E22" s="189" t="s">
        <v>117</v>
      </c>
    </row>
    <row r="23" spans="1:9" x14ac:dyDescent="0.35">
      <c r="A23" s="189" t="s">
        <v>130</v>
      </c>
      <c r="E23" s="189" t="s">
        <v>118</v>
      </c>
    </row>
    <row r="24" spans="1:9" x14ac:dyDescent="0.35">
      <c r="A24" s="189" t="s">
        <v>131</v>
      </c>
      <c r="E24" s="189" t="s">
        <v>132</v>
      </c>
    </row>
    <row r="25" spans="1:9" x14ac:dyDescent="0.35">
      <c r="E25" s="189" t="s">
        <v>122</v>
      </c>
    </row>
    <row r="28" spans="1:9" x14ac:dyDescent="0.35">
      <c r="A28" s="215" t="s">
        <v>133</v>
      </c>
      <c r="B28" s="216"/>
      <c r="C28" s="217"/>
      <c r="D28" s="215" t="s">
        <v>134</v>
      </c>
      <c r="E28" s="216"/>
      <c r="F28" s="217"/>
      <c r="G28" s="215" t="s">
        <v>135</v>
      </c>
      <c r="H28" s="216"/>
      <c r="I28" s="217"/>
    </row>
    <row r="29" spans="1:9" x14ac:dyDescent="0.35">
      <c r="A29" s="218"/>
      <c r="B29" s="219"/>
      <c r="C29" s="220"/>
      <c r="D29" s="218"/>
      <c r="E29" s="219"/>
      <c r="F29" s="220"/>
      <c r="G29" s="218"/>
      <c r="H29" s="219"/>
      <c r="I29" s="220"/>
    </row>
    <row r="30" spans="1:9" x14ac:dyDescent="0.35">
      <c r="A30" s="221"/>
      <c r="B30" s="221"/>
      <c r="C30" s="221"/>
      <c r="D30" s="222">
        <v>10</v>
      </c>
      <c r="E30" s="223"/>
      <c r="F30" s="223"/>
      <c r="G30" s="221"/>
      <c r="H30" s="221"/>
      <c r="I30" s="221"/>
    </row>
    <row r="31" spans="1:9" x14ac:dyDescent="0.35">
      <c r="A31" s="221"/>
      <c r="B31" s="221"/>
      <c r="C31" s="221"/>
      <c r="D31" s="223"/>
      <c r="E31" s="223"/>
      <c r="F31" s="223"/>
      <c r="G31" s="221"/>
      <c r="H31" s="221"/>
      <c r="I31" s="221"/>
    </row>
    <row r="34" spans="1:1" x14ac:dyDescent="0.35">
      <c r="A34" s="189" t="s">
        <v>136</v>
      </c>
    </row>
  </sheetData>
  <mergeCells count="6">
    <mergeCell ref="A28:C29"/>
    <mergeCell ref="D28:F29"/>
    <mergeCell ref="G28:I29"/>
    <mergeCell ref="A30:C31"/>
    <mergeCell ref="D30:F31"/>
    <mergeCell ref="G30:I31"/>
  </mergeCells>
  <printOptions horizontalCentered="1"/>
  <pageMargins left="0.7" right="0.59"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27"/>
  <sheetViews>
    <sheetView workbookViewId="0">
      <selection activeCell="G13" sqref="G13"/>
    </sheetView>
  </sheetViews>
  <sheetFormatPr defaultRowHeight="15" x14ac:dyDescent="0.25"/>
  <cols>
    <col min="1" max="1" width="20.140625" bestFit="1" customWidth="1"/>
    <col min="2" max="2" width="46.28515625" customWidth="1"/>
    <col min="3" max="3" width="9.7109375" style="5" bestFit="1" customWidth="1"/>
    <col min="4" max="4" width="9.140625" bestFit="1" customWidth="1"/>
    <col min="5" max="5" width="10" bestFit="1" customWidth="1"/>
    <col min="6" max="6" width="12.85546875" customWidth="1"/>
    <col min="7" max="7" width="12.28515625" bestFit="1" customWidth="1"/>
    <col min="8" max="8" width="11.7109375" style="3" customWidth="1"/>
    <col min="9" max="9" width="10.140625" style="4" customWidth="1"/>
    <col min="10" max="10" width="13.7109375" style="4" customWidth="1"/>
  </cols>
  <sheetData>
    <row r="1" spans="1:10" ht="21" x14ac:dyDescent="0.25">
      <c r="A1" s="7"/>
      <c r="B1" s="7"/>
      <c r="C1" s="8"/>
      <c r="D1" s="7"/>
      <c r="E1" s="7"/>
      <c r="F1" s="9"/>
      <c r="G1" s="9"/>
      <c r="H1" s="9"/>
      <c r="I1" s="9"/>
      <c r="J1" s="9" t="s">
        <v>39</v>
      </c>
    </row>
    <row r="2" spans="1:10" s="10" customFormat="1" ht="21.75" thickBot="1" x14ac:dyDescent="0.3">
      <c r="A2" s="1"/>
      <c r="B2" s="1"/>
      <c r="C2" s="6"/>
      <c r="D2" s="1"/>
      <c r="E2" s="1"/>
      <c r="F2" s="2"/>
      <c r="G2" s="2"/>
      <c r="H2" s="2"/>
      <c r="I2" s="2"/>
      <c r="J2" s="2" t="s">
        <v>8</v>
      </c>
    </row>
    <row r="3" spans="1:10" s="17" customFormat="1" x14ac:dyDescent="0.2">
      <c r="A3" s="11"/>
      <c r="B3" s="12"/>
      <c r="C3" s="13"/>
      <c r="D3" s="13"/>
      <c r="E3" s="13"/>
      <c r="F3" s="14"/>
      <c r="G3" s="15"/>
      <c r="H3" s="15"/>
      <c r="I3" s="16"/>
      <c r="J3" s="16"/>
    </row>
    <row r="4" spans="1:10" s="17" customFormat="1" ht="14.25" x14ac:dyDescent="0.2">
      <c r="A4" s="18" t="s">
        <v>9</v>
      </c>
      <c r="B4" s="224" t="s">
        <v>10</v>
      </c>
      <c r="C4" s="224"/>
      <c r="D4" s="224"/>
      <c r="E4" s="224"/>
      <c r="F4" s="224"/>
      <c r="G4" s="224"/>
      <c r="H4" s="224"/>
      <c r="I4" s="224"/>
      <c r="J4" s="224"/>
    </row>
    <row r="5" spans="1:10" s="23" customFormat="1" x14ac:dyDescent="0.2">
      <c r="A5" s="19" t="s">
        <v>11</v>
      </c>
      <c r="B5" s="20">
        <f ca="1">TODAY()</f>
        <v>44103</v>
      </c>
      <c r="C5" s="20"/>
      <c r="D5" s="21"/>
      <c r="E5" s="225" t="s">
        <v>12</v>
      </c>
      <c r="F5" s="225"/>
      <c r="G5" s="22"/>
      <c r="H5" s="20"/>
      <c r="I5" s="20"/>
      <c r="J5" s="20"/>
    </row>
    <row r="6" spans="1:10" s="23" customFormat="1" x14ac:dyDescent="0.2">
      <c r="A6" s="24"/>
      <c r="B6" s="25"/>
      <c r="C6" s="26"/>
      <c r="D6" s="25"/>
      <c r="E6" s="25"/>
      <c r="F6" s="25"/>
      <c r="G6" s="25"/>
      <c r="H6" s="25"/>
      <c r="I6" s="27"/>
      <c r="J6" s="25"/>
    </row>
    <row r="7" spans="1:10" s="23" customFormat="1" x14ac:dyDescent="0.2">
      <c r="A7" s="19" t="s">
        <v>3</v>
      </c>
      <c r="B7" s="22" t="s">
        <v>4</v>
      </c>
      <c r="C7" s="20"/>
      <c r="D7" s="21"/>
      <c r="E7" s="25"/>
      <c r="F7" s="82" t="s">
        <v>13</v>
      </c>
      <c r="G7" s="28">
        <v>0</v>
      </c>
      <c r="H7" s="29"/>
      <c r="I7" s="28"/>
      <c r="J7" s="28"/>
    </row>
    <row r="8" spans="1:10" s="23" customFormat="1" x14ac:dyDescent="0.2">
      <c r="A8" s="24"/>
      <c r="B8" s="25"/>
      <c r="C8" s="26"/>
      <c r="D8" s="25"/>
      <c r="E8" s="25"/>
      <c r="F8" s="25"/>
      <c r="G8" s="25"/>
      <c r="H8" s="25"/>
      <c r="I8" s="30"/>
      <c r="J8" s="25"/>
    </row>
    <row r="9" spans="1:10" s="23" customFormat="1" x14ac:dyDescent="0.2">
      <c r="A9" s="19" t="s">
        <v>2</v>
      </c>
      <c r="B9" s="29" t="s">
        <v>5</v>
      </c>
      <c r="C9" s="20"/>
      <c r="D9" s="21"/>
      <c r="E9" s="25"/>
      <c r="F9" s="82" t="s">
        <v>14</v>
      </c>
      <c r="G9" s="29" t="s">
        <v>6</v>
      </c>
      <c r="H9" s="29"/>
      <c r="I9" s="29"/>
      <c r="J9" s="28"/>
    </row>
    <row r="10" spans="1:10" s="17" customFormat="1" ht="12.75" x14ac:dyDescent="0.2">
      <c r="A10" s="31"/>
      <c r="B10" s="32"/>
      <c r="C10" s="33"/>
      <c r="D10" s="33"/>
      <c r="E10" s="33"/>
      <c r="F10" s="34"/>
      <c r="G10" s="35"/>
      <c r="H10" s="35"/>
      <c r="I10" s="36"/>
      <c r="J10" s="37"/>
    </row>
    <row r="11" spans="1:10" s="38" customFormat="1" ht="15" customHeight="1" x14ac:dyDescent="0.2">
      <c r="A11" s="226" t="s">
        <v>15</v>
      </c>
      <c r="B11" s="226"/>
      <c r="C11" s="226"/>
      <c r="D11" s="226"/>
      <c r="E11" s="226"/>
      <c r="F11" s="226"/>
      <c r="G11" s="226"/>
      <c r="H11" s="226"/>
      <c r="I11" s="226"/>
      <c r="J11" s="226"/>
    </row>
    <row r="12" spans="1:10" s="38" customFormat="1" ht="25.5" x14ac:dyDescent="0.2">
      <c r="A12" s="39" t="s">
        <v>0</v>
      </c>
      <c r="B12" s="39" t="s">
        <v>1</v>
      </c>
      <c r="C12" s="39" t="s">
        <v>16</v>
      </c>
      <c r="D12" s="39" t="s">
        <v>17</v>
      </c>
      <c r="E12" s="39" t="s">
        <v>18</v>
      </c>
      <c r="F12" s="39" t="s">
        <v>19</v>
      </c>
      <c r="G12" s="39" t="s">
        <v>7</v>
      </c>
      <c r="H12" s="39" t="s">
        <v>20</v>
      </c>
      <c r="I12" s="39" t="s">
        <v>21</v>
      </c>
      <c r="J12" s="39" t="s">
        <v>22</v>
      </c>
    </row>
    <row r="13" spans="1:10" s="48" customFormat="1" ht="14.25" x14ac:dyDescent="0.25">
      <c r="A13" s="40" t="s">
        <v>37</v>
      </c>
      <c r="B13" s="41" t="s" vm="1">
        <v>38</v>
      </c>
      <c r="C13" s="42"/>
      <c r="D13" s="43">
        <v>14.99</v>
      </c>
      <c r="E13" s="43">
        <v>7.97</v>
      </c>
      <c r="F13" s="44">
        <v>0.5</v>
      </c>
      <c r="G13" s="45">
        <v>0.66</v>
      </c>
      <c r="H13" s="46">
        <f>D13*C13*(1-F13)</f>
        <v>0</v>
      </c>
      <c r="I13" s="46">
        <f>D13*C13*(1-G13)</f>
        <v>0</v>
      </c>
      <c r="J13" s="47">
        <f>H13-I13</f>
        <v>0</v>
      </c>
    </row>
    <row r="14" spans="1:10" s="17" customFormat="1" ht="13.5" thickBot="1" x14ac:dyDescent="0.25">
      <c r="A14" s="49"/>
      <c r="C14" s="50"/>
      <c r="D14" s="51"/>
      <c r="E14" s="51"/>
      <c r="F14" s="52"/>
      <c r="G14" s="53"/>
      <c r="H14" s="54"/>
      <c r="I14" s="54"/>
      <c r="J14" s="55">
        <f>SUM(J11:J13)</f>
        <v>0</v>
      </c>
    </row>
    <row r="15" spans="1:10" s="17" customFormat="1" ht="13.5" thickTop="1" x14ac:dyDescent="0.2">
      <c r="A15" s="49"/>
      <c r="B15" s="56"/>
      <c r="C15" s="50"/>
      <c r="D15" s="51"/>
      <c r="E15" s="51"/>
      <c r="F15" s="52"/>
      <c r="G15" s="52"/>
      <c r="H15" s="54"/>
      <c r="I15" s="54"/>
      <c r="J15" s="57"/>
    </row>
    <row r="16" spans="1:10" s="38" customFormat="1" ht="27.75" customHeight="1" x14ac:dyDescent="0.2">
      <c r="A16" s="227" t="s">
        <v>23</v>
      </c>
      <c r="B16" s="227"/>
      <c r="C16" s="227"/>
      <c r="D16" s="227"/>
      <c r="E16" s="227"/>
      <c r="F16" s="227"/>
      <c r="G16" s="227"/>
      <c r="H16" s="227"/>
      <c r="I16" s="227"/>
      <c r="J16" s="227"/>
    </row>
    <row r="17" spans="1:10" s="10" customFormat="1" ht="12.75" x14ac:dyDescent="0.2">
      <c r="A17" s="58"/>
      <c r="B17" s="59"/>
      <c r="C17" s="58"/>
      <c r="D17" s="58"/>
      <c r="E17" s="58"/>
      <c r="F17" s="58"/>
      <c r="G17" s="58"/>
      <c r="H17" s="58"/>
      <c r="J17" s="60"/>
    </row>
    <row r="18" spans="1:10" s="65" customFormat="1" ht="12.75" x14ac:dyDescent="0.2">
      <c r="A18" s="61" t="s">
        <v>24</v>
      </c>
      <c r="B18" s="62"/>
      <c r="C18" s="62"/>
      <c r="D18" s="62"/>
      <c r="E18" s="62"/>
      <c r="F18" s="62"/>
      <c r="G18" s="62"/>
      <c r="H18" s="63" t="s">
        <v>25</v>
      </c>
      <c r="I18" s="64"/>
      <c r="J18" s="64"/>
    </row>
    <row r="19" spans="1:10" s="65" customFormat="1" ht="12.75" x14ac:dyDescent="0.2">
      <c r="A19" s="61" t="s">
        <v>26</v>
      </c>
      <c r="B19" s="66"/>
      <c r="C19" s="66"/>
      <c r="D19" s="66"/>
      <c r="E19" s="66"/>
      <c r="F19" s="66"/>
      <c r="G19" s="66"/>
      <c r="H19" s="63" t="s">
        <v>25</v>
      </c>
      <c r="I19" s="67"/>
      <c r="J19" s="67"/>
    </row>
    <row r="20" spans="1:10" s="10" customFormat="1" ht="12.75" x14ac:dyDescent="0.2">
      <c r="A20" s="68"/>
      <c r="B20" s="69"/>
      <c r="C20" s="17"/>
      <c r="D20" s="17"/>
      <c r="E20" s="17"/>
      <c r="F20" s="17"/>
      <c r="G20" s="17"/>
      <c r="H20" s="17"/>
      <c r="J20" s="70"/>
    </row>
    <row r="21" spans="1:10" s="10" customFormat="1" ht="12.75" x14ac:dyDescent="0.2">
      <c r="A21" s="17" t="s">
        <v>27</v>
      </c>
      <c r="B21" s="71"/>
      <c r="C21" s="17"/>
      <c r="D21" s="17"/>
      <c r="E21" s="17"/>
      <c r="F21" s="17"/>
      <c r="G21" s="17"/>
      <c r="H21" s="17"/>
      <c r="J21" s="70"/>
    </row>
    <row r="22" spans="1:10" s="10" customFormat="1" ht="12.75" x14ac:dyDescent="0.2">
      <c r="A22" s="17"/>
      <c r="B22" s="71" t="s">
        <v>28</v>
      </c>
      <c r="C22" s="17"/>
      <c r="D22" s="17"/>
      <c r="E22" s="17"/>
      <c r="F22" s="17"/>
      <c r="G22" s="17"/>
      <c r="H22" s="17"/>
      <c r="J22" s="70"/>
    </row>
    <row r="23" spans="1:10" s="10" customFormat="1" ht="12.75" x14ac:dyDescent="0.2">
      <c r="A23" s="17"/>
      <c r="B23" s="71" t="s">
        <v>29</v>
      </c>
      <c r="C23" s="17"/>
      <c r="D23" s="17"/>
      <c r="E23" s="17"/>
      <c r="F23" s="17"/>
      <c r="H23" s="72" t="s">
        <v>30</v>
      </c>
      <c r="I23" s="73"/>
      <c r="J23" s="73"/>
    </row>
    <row r="24" spans="1:10" s="10" customFormat="1" ht="12.75" x14ac:dyDescent="0.2">
      <c r="A24" s="17"/>
      <c r="B24" s="71" t="s">
        <v>31</v>
      </c>
      <c r="C24" s="17"/>
      <c r="D24" s="17"/>
      <c r="E24" s="17"/>
      <c r="F24" s="17"/>
      <c r="H24" s="72" t="s">
        <v>32</v>
      </c>
      <c r="I24" s="73"/>
      <c r="J24" s="73"/>
    </row>
    <row r="25" spans="1:10" s="10" customFormat="1" ht="12.75" x14ac:dyDescent="0.2">
      <c r="A25" s="17"/>
      <c r="B25" s="71" t="s">
        <v>33</v>
      </c>
      <c r="C25" s="17"/>
      <c r="D25" s="17"/>
      <c r="E25" s="17"/>
      <c r="F25" s="17"/>
      <c r="H25" s="72" t="s">
        <v>34</v>
      </c>
      <c r="I25" s="73"/>
      <c r="J25" s="73"/>
    </row>
    <row r="26" spans="1:10" s="10" customFormat="1" ht="12.75" x14ac:dyDescent="0.2">
      <c r="A26" s="68"/>
      <c r="B26" s="74" t="s">
        <v>35</v>
      </c>
      <c r="C26" s="17"/>
      <c r="D26" s="17"/>
      <c r="E26" s="17"/>
      <c r="F26" s="17"/>
      <c r="H26" s="72" t="s">
        <v>36</v>
      </c>
      <c r="I26" s="73"/>
      <c r="J26" s="73"/>
    </row>
    <row r="27" spans="1:10" s="81" customFormat="1" x14ac:dyDescent="0.2">
      <c r="A27" s="75"/>
      <c r="B27" s="76"/>
      <c r="C27" s="77"/>
      <c r="D27" s="78"/>
      <c r="E27" s="78"/>
      <c r="F27" s="79"/>
      <c r="G27" s="80"/>
      <c r="H27" s="80"/>
      <c r="I27" s="80"/>
      <c r="J27" s="80"/>
    </row>
  </sheetData>
  <mergeCells count="4">
    <mergeCell ref="B4:J4"/>
    <mergeCell ref="E5:F5"/>
    <mergeCell ref="A11:J11"/>
    <mergeCell ref="A16:J16"/>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audiencechoice xmlns="0440647D-FDFD-4B0D-BCA4-7FB28738A760">Retailers</audiencechoice>
    <Category0 xmlns="0440647D-FDFD-4B0D-BCA4-7FB28738A760">CBA Order Forms and Sell Sheets</Category0>
    <Month_x0020__x0026__x0020_Year xmlns="0440647D-FDFD-4B0D-BCA4-7FB28738A760">Autumn 2015 (Mar 15 SC)</Month_x0020__x0026__x0020_Year>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785DC220B6C6342B5D0A043F972FEB8" ma:contentTypeVersion="14" ma:contentTypeDescription="Create a new document." ma:contentTypeScope="" ma:versionID="f46451baaa1ec4de39bbb347925ce37e">
  <xsd:schema xmlns:xsd="http://www.w3.org/2001/XMLSchema" xmlns:xs="http://www.w3.org/2001/XMLSchema" xmlns:p="http://schemas.microsoft.com/office/2006/metadata/properties" xmlns:ns2="0440647D-FDFD-4B0D-BCA4-7FB28738A760" xmlns:ns3="68bb1efe-ac7f-4af0-b5a1-73e15e54ae89" targetNamespace="http://schemas.microsoft.com/office/2006/metadata/properties" ma:root="true" ma:fieldsID="6c1b5ead96d70d7580834a75e114b64b" ns2:_="" ns3:_="">
    <xsd:import namespace="0440647D-FDFD-4B0D-BCA4-7FB28738A760"/>
    <xsd:import namespace="68bb1efe-ac7f-4af0-b5a1-73e15e54ae89"/>
    <xsd:element name="properties">
      <xsd:complexType>
        <xsd:sequence>
          <xsd:element name="documentManagement">
            <xsd:complexType>
              <xsd:all>
                <xsd:element ref="ns2:Category0" minOccurs="0"/>
                <xsd:element ref="ns2:Month_x0020__x0026__x0020_Year"/>
                <xsd:element ref="ns2:audiencechoic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440647D-FDFD-4B0D-BCA4-7FB28738A760" elementFormDefault="qualified">
    <xsd:import namespace="http://schemas.microsoft.com/office/2006/documentManagement/types"/>
    <xsd:import namespace="http://schemas.microsoft.com/office/infopath/2007/PartnerControls"/>
    <xsd:element name="Category0" ma:index="2" nillable="true" ma:displayName="Category" ma:default="CBA Order Forms and Sell Sheets" ma:format="RadioButtons" ma:internalName="Category0">
      <xsd:simpleType>
        <xsd:restriction base="dms:Choice">
          <xsd:enumeration value="Cover and Merch Images"/>
          <xsd:enumeration value="Order Forms"/>
          <xsd:enumeration value="CBA Order Forms and Sell Sheets"/>
          <xsd:enumeration value="ABA Order Forms and Sell Sheets"/>
          <xsd:enumeration value="Presentations"/>
          <xsd:enumeration value="Sell Sheets"/>
          <xsd:enumeration value="Supplemental"/>
          <xsd:enumeration value="Current Promotion"/>
          <xsd:enumeration value="Expired Promotion"/>
          <xsd:enumeration value="Not final"/>
          <xsd:enumeration value="Ok to send to accounts"/>
          <xsd:enumeration value="Confidential - internal use only"/>
        </xsd:restriction>
      </xsd:simpleType>
    </xsd:element>
    <xsd:element name="Month_x0020__x0026__x0020_Year" ma:index="3" ma:displayName="Sales Tools" ma:default="Autumn 2014 (Feb 14 SC)" ma:format="RadioButtons" ma:internalName="Month_x0020__x0026__x0020_Year">
      <xsd:simpleType>
        <xsd:restriction base="dms:Choice">
          <xsd:enumeration value="Annual Sales Forms"/>
          <xsd:enumeration value="Digital"/>
          <xsd:enumeration value="Autumn 2015 (Mar 15 SC)"/>
          <xsd:enumeration value="Summer 2015 (Nov 14 SC)"/>
          <xsd:enumeration value="Winter 2015 (Jun 14 SC)"/>
          <xsd:enumeration value="Autumn 2014 (Feb 14 SC)"/>
          <xsd:enumeration value="Summer 2014 (Nov 13 SC)"/>
          <xsd:enumeration value="Winter 2014 (Jun 13 SC)"/>
          <xsd:enumeration value="Autumn 2013 (Mar 13 SC)"/>
          <xsd:enumeration value="Summer 2013 (Nov 12 SC)"/>
          <xsd:enumeration value="Winter 2013 (Jun 12 SC)"/>
          <xsd:enumeration value="Autumn 2012 (Feb 12 SC)"/>
          <xsd:enumeration value="Summer 2012 (Nov 11 SC)"/>
          <xsd:enumeration value="Winter 2012 (Jun 11 SC)"/>
          <xsd:enumeration value="Autumn 2011 (Feb 11 SC)"/>
          <xsd:enumeration value="Summer 2011 (Nov 10 SC)"/>
          <xsd:enumeration value="NIV 2011 (Oct 10 SC)"/>
          <xsd:enumeration value="Winter/Spring 2011 Jan-Apr (Jun 10 SC)"/>
          <xsd:enumeration value="Autumn 2010 Sep-Dec (Feb 10 SC)"/>
          <xsd:enumeration value="Summer 2010 May-Aug (Nov 09 SC)"/>
          <xsd:enumeration value="June 2009"/>
          <xsd:enumeration value="February 2009"/>
          <xsd:enumeration value="November 2008"/>
          <xsd:enumeration value="June 2008"/>
          <xsd:enumeration value="February 2008"/>
          <xsd:enumeration value="November 2007"/>
          <xsd:enumeration value="June/July 2007"/>
          <xsd:enumeration value="March/April 2007"/>
          <xsd:enumeration value="November 2006"/>
          <xsd:enumeration value="June/August 2006"/>
          <xsd:enumeration value="March 2006"/>
          <xsd:enumeration value="November 2005"/>
          <xsd:enumeration value="June 2005"/>
          <xsd:enumeration value="Backlist Recovers"/>
          <xsd:enumeration value="Special Offers"/>
          <xsd:enumeration value="Symtio Offers"/>
          <xsd:enumeration value="Zondervan.com Offers"/>
          <xsd:enumeration value="Vida Offers"/>
        </xsd:restriction>
      </xsd:simpleType>
    </xsd:element>
    <xsd:element name="audiencechoice" ma:index="4" nillable="true" ma:displayName="audiencechoice" ma:format="Dropdown" ma:internalName="audiencechoice">
      <xsd:simpleType>
        <xsd:restriction base="dms:Choice">
          <xsd:enumeration value="www.biblegateway.com"/>
          <xsd:enumeration value="The City"/>
          <xsd:enumeration value="Church, Ministry, or Organization"/>
          <xsd:enumeration value="Consumer - Retail"/>
          <xsd:enumeration value="Consumer - Zondervan Web or NFS"/>
          <xsd:enumeration value="Distributors"/>
          <xsd:enumeration value="International"/>
          <xsd:enumeration value="Retailers"/>
          <xsd:enumeration value="Symtio"/>
          <xsd:enumeration value="Vida"/>
          <xsd:enumeration value="Youth Specialties"/>
        </xsd:restriction>
      </xsd:simpleType>
    </xsd:element>
  </xsd:schema>
  <xsd:schema xmlns:xsd="http://www.w3.org/2001/XMLSchema" xmlns:xs="http://www.w3.org/2001/XMLSchema" xmlns:dms="http://schemas.microsoft.com/office/2006/documentManagement/types" xmlns:pc="http://schemas.microsoft.com/office/infopath/2007/PartnerControls" targetNamespace="68bb1efe-ac7f-4af0-b5a1-73e15e54ae89" elementFormDefault="qualified">
    <xsd:import namespace="http://schemas.microsoft.com/office/2006/documentManagement/types"/>
    <xsd:import namespace="http://schemas.microsoft.com/office/infopath/2007/PartnerControls"/>
    <xsd:element name="SharedWithUsers" ma:index="1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B673BD2-98FD-452A-8B6F-744C68B0AC45}">
  <ds:schemaRefs>
    <ds:schemaRef ds:uri="http://schemas.microsoft.com/sharepoint/v3/contenttype/forms"/>
  </ds:schemaRefs>
</ds:datastoreItem>
</file>

<file path=customXml/itemProps2.xml><?xml version="1.0" encoding="utf-8"?>
<ds:datastoreItem xmlns:ds="http://schemas.openxmlformats.org/officeDocument/2006/customXml" ds:itemID="{CDACBA29-8A3E-43A8-B4B3-63DF16DC100A}">
  <ds:schemaRefs>
    <ds:schemaRef ds:uri="0440647D-FDFD-4B0D-BCA4-7FB28738A760"/>
    <ds:schemaRef ds:uri="http://schemas.microsoft.com/office/2006/documentManagement/types"/>
    <ds:schemaRef ds:uri="http://schemas.microsoft.com/office/2006/metadata/properties"/>
    <ds:schemaRef ds:uri="http://purl.org/dc/elements/1.1/"/>
    <ds:schemaRef ds:uri="68bb1efe-ac7f-4af0-b5a1-73e15e54ae89"/>
    <ds:schemaRef ds:uri="http://schemas.openxmlformats.org/package/2006/metadata/core-properties"/>
    <ds:schemaRef ds:uri="http://purl.org/dc/term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69F56446-0C14-41FA-B1FD-A772ABE1891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440647D-FDFD-4B0D-BCA4-7FB28738A760"/>
    <ds:schemaRef ds:uri="68bb1efe-ac7f-4af0-b5a1-73e15e54ae8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HarperCollins</vt:lpstr>
      <vt:lpstr>Tyndale</vt:lpstr>
      <vt:lpstr>VOM</vt:lpstr>
      <vt:lpstr>Dec POS Form</vt:lpstr>
      <vt:lpstr>Tyndale!Print_Area</vt:lpstr>
      <vt:lpstr>VOM!Print_Area</vt:lpstr>
      <vt:lpstr>Tyndale!Print_Titles</vt:lpstr>
    </vt:vector>
  </TitlesOfParts>
  <Company>HarperCollins Publishers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Granquist, Roger</dc:creator>
  <cp:lastModifiedBy>Brooke Koroknay</cp:lastModifiedBy>
  <cp:lastPrinted>2020-09-29T17:40:29Z</cp:lastPrinted>
  <dcterms:created xsi:type="dcterms:W3CDTF">2013-06-06T14:39:20Z</dcterms:created>
  <dcterms:modified xsi:type="dcterms:W3CDTF">2020-09-29T17:44:57Z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0x0101001785DC220B6C6342B5D0A043F972FEB8</vt:lpwstr>
  </property>
</Properties>
</file>