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P:\01 SALES FOLDER\3CATALOG DETAILS\2021\12 Countdown To Christmas 2021\POs - Back End Credits\"/>
    </mc:Choice>
  </mc:AlternateContent>
  <xr:revisionPtr revIDLastSave="0" documentId="13_ncr:1_{F4A08CBD-7F9C-401F-B1BB-F03F0F6213F5}" xr6:coauthVersionLast="47" xr6:coauthVersionMax="47" xr10:uidLastSave="{00000000-0000-0000-0000-000000000000}"/>
  <bookViews>
    <workbookView xWindow="-23148" yWindow="-72" windowWidth="23256" windowHeight="13176" tabRatio="919" xr2:uid="{00000000-000D-0000-FFFF-FFFF00000000}"/>
  </bookViews>
  <sheets>
    <sheet name="Capitol" sheetId="35" r:id="rId1"/>
    <sheet name="Tyndale" sheetId="36" r:id="rId2"/>
    <sheet name="Dec POS Form" sheetId="23" state="hidden" r:id="rId3"/>
  </sheets>
  <definedNames>
    <definedName name="__________________________________key2" hidden="1">#REF!</definedName>
    <definedName name="_________________________________key2"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hidden="1">#REF!</definedName>
    <definedName name="_Key2" hidden="1">#REF!</definedName>
    <definedName name="_key3" hidden="1">#REF!</definedName>
    <definedName name="_nyp2" hidden="1">#REF!</definedName>
    <definedName name="_Order1" hidden="1">255</definedName>
    <definedName name="_Order2" hidden="1">255</definedName>
    <definedName name="_Sort" hidden="1">#REF!</definedName>
    <definedName name="advent">#REF!</definedName>
    <definedName name="fff">#REF!</definedName>
    <definedName name="inventory">#REF!</definedName>
    <definedName name="janines">#REF!</definedName>
    <definedName name="keysub" hidden="1">#REF!</definedName>
    <definedName name="keysub2" hidden="1">#REF!</definedName>
    <definedName name="planner">#REF!</definedName>
    <definedName name="_xlnm.Print_Area" localSheetId="1">Tyndale!$A$1:$N$58</definedName>
    <definedName name="query">#REF!</definedName>
    <definedName name="sales">#REF!</definedName>
    <definedName name="series">#REF!</definedName>
    <definedName name="sub" hidden="1">#REF!</definedName>
    <definedName name="test" hidden="1">#REF!</definedName>
    <definedName name="vida">#REF!</definedName>
    <definedName name="wrn.YS._.YTD._.Net._.Sales." hidden="1">{#N/A,#N/A,TRUE,"YS YTD Net Sales"}</definedName>
    <definedName name="wrn.YS._.YTD._.Pack._.Sales." hidden="1">{#N/A,#N/A,TRUE,"YS Pack Sales"}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36" l="1"/>
  <c r="I31" i="36"/>
  <c r="I30" i="36"/>
  <c r="I29" i="36"/>
  <c r="I13" i="35"/>
  <c r="I12" i="35"/>
  <c r="I14" i="35"/>
  <c r="I11" i="35"/>
  <c r="I16" i="35" l="1"/>
  <c r="I13" i="23"/>
  <c r="H13" i="23"/>
  <c r="J13" i="23" s="1"/>
  <c r="J14" i="23" s="1"/>
  <c r="B5" i="2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Global Cube"/>
    <s v="[CP ISBN].[CP ISBN].[CP ISBN].[CPISB Short Description]"/>
    <s v="[CP ISBN].[CP ISBN].[CP ISBN].[9780718026264]"/>
  </metadataStrings>
  <mdxMetadata count="1">
    <mdx n="0" f="p">
      <p n="2" np="1"/>
    </mdx>
  </mdxMetadata>
  <valueMetadata count="1">
    <bk>
      <rc t="1" v="0"/>
    </bk>
  </valueMetadata>
</metadata>
</file>

<file path=xl/sharedStrings.xml><?xml version="1.0" encoding="utf-8"?>
<sst xmlns="http://schemas.openxmlformats.org/spreadsheetml/2006/main" count="126" uniqueCount="117">
  <si>
    <t>ISBN</t>
  </si>
  <si>
    <t>Title</t>
  </si>
  <si>
    <t>Account Name:</t>
  </si>
  <si>
    <t>Account Number:</t>
  </si>
  <si>
    <t>TOTAL</t>
  </si>
  <si>
    <t>Account #</t>
  </si>
  <si>
    <t>Name</t>
  </si>
  <si>
    <t>City,State,Zip</t>
  </si>
  <si>
    <t>POS Credit</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</si>
  <si>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</si>
  <si>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</si>
  <si>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</si>
  <si>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</si>
  <si>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</si>
  <si>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Sales Rep's Name:</t>
  </si>
  <si>
    <t>City/State/Zip:</t>
  </si>
  <si>
    <t>Eligible Titles</t>
  </si>
  <si>
    <t>POS Qty</t>
  </si>
  <si>
    <t>Retail Price</t>
  </si>
  <si>
    <t>Sale Price</t>
  </si>
  <si>
    <t>Purchase Discount</t>
  </si>
  <si>
    <t>Purchase Net</t>
  </si>
  <si>
    <t>Final Net</t>
  </si>
  <si>
    <t>Credit Total</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</si>
  <si>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</si>
  <si>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</si>
  <si>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DATE:</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</si>
  <si>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</si>
  <si>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</si>
  <si>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</si>
  <si>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</si>
  <si>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</si>
  <si>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</si>
  <si>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</si>
  <si>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</si>
  <si>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</si>
  <si>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</si>
  <si>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</si>
  <si>
    <t>9780718026264</t>
  </si>
  <si>
    <t>GOLDEN BRAID HC</t>
  </si>
  <si>
    <t>December Sale Price POS</t>
  </si>
  <si>
    <t>Address</t>
  </si>
  <si>
    <t>Contact Name</t>
  </si>
  <si>
    <t xml:space="preserve">Product </t>
  </si>
  <si>
    <t>SRP</t>
  </si>
  <si>
    <t>Avail. Credit</t>
  </si>
  <si>
    <t># Sold</t>
  </si>
  <si>
    <t xml:space="preserve">Amount to be reported to Capitol </t>
  </si>
  <si>
    <t>Notes</t>
  </si>
  <si>
    <t>Store #</t>
  </si>
  <si>
    <t>Store Name</t>
  </si>
  <si>
    <r>
      <rPr>
        <b/>
        <sz val="11"/>
        <color theme="1"/>
        <rFont val="Calibri"/>
        <family val="2"/>
        <scheme val="minor"/>
      </rPr>
      <t>Email to</t>
    </r>
    <r>
      <rPr>
        <sz val="11"/>
        <color theme="1"/>
        <rFont val="Calibri"/>
        <family val="2"/>
        <scheme val="minor"/>
      </rPr>
      <t>: service@munce.com</t>
    </r>
  </si>
  <si>
    <r>
      <rPr>
        <b/>
        <sz val="11"/>
        <color theme="1"/>
        <rFont val="Calibri"/>
        <family val="2"/>
        <scheme val="minor"/>
      </rPr>
      <t>Fax to</t>
    </r>
    <r>
      <rPr>
        <sz val="11"/>
        <color theme="1"/>
        <rFont val="Calibri"/>
        <family val="2"/>
        <scheme val="minor"/>
      </rPr>
      <t>: 855-815-9277</t>
    </r>
  </si>
  <si>
    <t>Call 800-868-4388 x116 w/questions</t>
  </si>
  <si>
    <t>City</t>
  </si>
  <si>
    <t xml:space="preserve">State: </t>
  </si>
  <si>
    <t xml:space="preserve">Zip: </t>
  </si>
  <si>
    <t>Must be received before: 1/15/2022</t>
  </si>
  <si>
    <t>Artist</t>
  </si>
  <si>
    <t>UPC</t>
  </si>
  <si>
    <t>Cost</t>
  </si>
  <si>
    <t xml:space="preserve">CAPITOL CHRISTIAN DISTRIBUTION                                                        COUNTDOWN CATALOG EVENT - DEC 2021                    CATALOG POST SALE CREDIT </t>
  </si>
  <si>
    <t>Riley Clemmons</t>
  </si>
  <si>
    <t>Mac Powell</t>
  </si>
  <si>
    <t>Newsboys</t>
  </si>
  <si>
    <t>Jeremy Camp</t>
  </si>
  <si>
    <t>Godsend</t>
  </si>
  <si>
    <t>New Creation</t>
  </si>
  <si>
    <t>Stand</t>
  </si>
  <si>
    <t>When You Speak</t>
  </si>
  <si>
    <t>602435932378</t>
  </si>
  <si>
    <t>602438438426</t>
  </si>
  <si>
    <t>602438277674</t>
  </si>
  <si>
    <t>602508353895</t>
  </si>
  <si>
    <t>Munce Countdown to Christmas Catalog 2021 - Credit Back</t>
  </si>
  <si>
    <t>Account Name</t>
  </si>
  <si>
    <t>City, State, Zip</t>
  </si>
  <si>
    <t>Phone #</t>
  </si>
  <si>
    <t>THE BASICS TO THE PROMOTION:</t>
  </si>
  <si>
    <t>PROMOTE THESE TITLES AT THE SALE PRICE ON THE DAYS INDICATED BELOW,</t>
  </si>
  <si>
    <t>USE YOUR EXISTING INVENTORY OR ORDER PRODUCT AT YOUR STANDARD DISCOUNT</t>
  </si>
  <si>
    <t xml:space="preserve">AFTER THE PROMOTIONAL PERIOD HAS ENDED, ATTACH YOUR INVENTORY  </t>
  </si>
  <si>
    <r>
      <t xml:space="preserve">REPORT TO THIS FORM AND FAX OR E-MAIL TO YOUR TYNDALE SALES REPRESENTATIVE.  </t>
    </r>
    <r>
      <rPr>
        <u/>
        <sz val="10"/>
        <rFont val="Arial"/>
        <family val="2"/>
      </rPr>
      <t>ONLY CREDIT BACK SIGNED BY YOUR TYNDALE SALES REP WILL BE PROCESSED.</t>
    </r>
  </si>
  <si>
    <t xml:space="preserve">CREDIT WILL NOT BE PROCESSED WITHOUT A REPORT VERIFYING QUANTITIES SOLD EITHER FROM YOUR </t>
  </si>
  <si>
    <t>STORE POS SYSTEM, PARABLE CONNECT, OR ABOVE THE TREELINE.</t>
  </si>
  <si>
    <t xml:space="preserve">EACH PRODUCT SOLD WILL BE CREDITED AND REBILLED AT THE FINAL DISCOUNT LISTED BELOW, </t>
  </si>
  <si>
    <t>EXACT CREDIT AMOUNT PER UNIT SOLD NOTED BELOW.</t>
  </si>
  <si>
    <t>FINAL DISCOUNT</t>
  </si>
  <si>
    <t xml:space="preserve">RETAIL  </t>
  </si>
  <si>
    <t>SALE</t>
  </si>
  <si>
    <t>UNITS</t>
  </si>
  <si>
    <t>% OFF</t>
  </si>
  <si>
    <t>Credit Back</t>
  </si>
  <si>
    <t>TITLE</t>
  </si>
  <si>
    <t>PRICE</t>
  </si>
  <si>
    <t>SOLD</t>
  </si>
  <si>
    <t>SALE PRICE</t>
  </si>
  <si>
    <t>per Unit Sold</t>
  </si>
  <si>
    <t>The One Year Bible, NLT</t>
  </si>
  <si>
    <t>The One Year Bible, KJV</t>
  </si>
  <si>
    <t>The One Year Bible NLT, Large Print Thinline</t>
  </si>
  <si>
    <t>I HAVE SOLD THE ABOVE LISTED QUANTITIES AT THE SALE PRICE INDICATED</t>
  </si>
  <si>
    <t>SIGNATURE:</t>
  </si>
  <si>
    <t>TITLE:</t>
  </si>
  <si>
    <t>PLEASE ATTACH YOUR INVENTORY OR P.O.S. REPORT, VERIFYING</t>
  </si>
  <si>
    <t>THE QUANTITIES ON HAND</t>
  </si>
  <si>
    <t xml:space="preserve">E-mail or Fax directly to your Tyndale Sales Representative.  </t>
  </si>
  <si>
    <t>OR</t>
  </si>
  <si>
    <t>Tyndale House Publishers</t>
  </si>
  <si>
    <t>Attn:  Customer Service, Lori Walling</t>
  </si>
  <si>
    <t>351 Executive Drive</t>
  </si>
  <si>
    <t>Carol Stream, IL 60188</t>
  </si>
  <si>
    <t>PHONE: (800) 323-9400</t>
  </si>
  <si>
    <t>FAX:  (630) 668-8905</t>
  </si>
  <si>
    <t>Sale Period (11/29/2021 - 1/1/2022)</t>
  </si>
  <si>
    <t>SEND YOUR CREDIT REQUEST (POSTMARKED NO LATER THAN 1/31/2022) TO:</t>
  </si>
  <si>
    <t>The One Yea Pray for the Persecuted Bible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</si>
</sst>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0.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6"/>
      <color theme="1"/>
      <name val="Calibri"/>
      <family val="2"/>
      <scheme val="minor"/>
    </font>
    <font>
      <sz val="10"/>
      <name val="Arial"/>
      <family val="2"/>
    </font>
    <font>
      <sz val="10"/>
      <name val="MS Sans Serif"/>
      <family val="2"/>
    </font>
    <font>
      <b/>
      <sz val="10"/>
      <name val="Verdana"/>
      <family val="2"/>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11"/>
      <color indexed="16"/>
      <name val="Verdana"/>
      <family val="2"/>
    </font>
    <font>
      <b/>
      <sz val="10"/>
      <color indexed="17"/>
      <name val="Verdana"/>
      <family val="2"/>
    </font>
    <font>
      <b/>
      <sz val="20"/>
      <color theme="1"/>
      <name val="Calibri"/>
      <family val="2"/>
      <scheme val="minor"/>
    </font>
    <font>
      <sz val="20"/>
      <color theme="1"/>
      <name val="Calibri"/>
      <family val="2"/>
      <scheme val="minor"/>
    </font>
    <font>
      <b/>
      <sz val="10"/>
      <color theme="1"/>
      <name val="Calibri"/>
      <family val="2"/>
      <scheme val="minor"/>
    </font>
    <font>
      <b/>
      <sz val="10"/>
      <color rgb="FFFF0000"/>
      <name val="Calibri"/>
      <family val="2"/>
      <scheme val="minor"/>
    </font>
    <font>
      <sz val="11"/>
      <color rgb="FF404040"/>
      <name val="Calibri"/>
      <family val="2"/>
    </font>
    <font>
      <b/>
      <i/>
      <sz val="19"/>
      <name val="Arial"/>
      <family val="2"/>
    </font>
    <font>
      <sz val="19"/>
      <name val="Arial"/>
      <family val="2"/>
    </font>
    <font>
      <sz val="12"/>
      <name val="Arial"/>
      <family val="2"/>
    </font>
    <font>
      <b/>
      <sz val="12"/>
      <name val="Arial"/>
      <family val="2"/>
    </font>
    <font>
      <sz val="10"/>
      <color theme="1"/>
      <name val="Arial"/>
      <family val="2"/>
    </font>
    <font>
      <u/>
      <sz val="10"/>
      <name val="Arial"/>
      <family val="2"/>
    </font>
    <font>
      <b/>
      <sz val="10"/>
      <name val="Arial"/>
      <family val="2"/>
    </font>
    <font>
      <sz val="11"/>
      <name val="Arial"/>
      <family val="2"/>
    </font>
    <font>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22"/>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6"/>
      </top>
      <bottom/>
      <diagonal/>
    </border>
    <border>
      <left/>
      <right/>
      <top/>
      <bottom style="thin">
        <color indexed="16"/>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16"/>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cellStyleXfs>
  <cellXfs count="207">
    <xf numFmtId="0" fontId="0" fillId="0" borderId="0" xfId="0"/>
    <xf numFmtId="0" fontId="0" fillId="0" borderId="2" xfId="0" applyBorder="1"/>
    <xf numFmtId="0" fontId="4" fillId="0" borderId="2" xfId="0" applyFont="1" applyBorder="1" applyAlignment="1">
      <alignment horizontal="right" vertical="center"/>
    </xf>
    <xf numFmtId="9" fontId="0" fillId="0" borderId="0" xfId="2" applyFont="1"/>
    <xf numFmtId="44" fontId="0" fillId="0" borderId="0" xfId="1" applyFont="1"/>
    <xf numFmtId="0" fontId="0" fillId="0" borderId="0" xfId="0" applyAlignment="1">
      <alignment horizontal="center"/>
    </xf>
    <xf numFmtId="0" fontId="0" fillId="0" borderId="2" xfId="0" applyBorder="1" applyAlignment="1">
      <alignment horizontal="center"/>
    </xf>
    <xf numFmtId="0" fontId="0" fillId="0" borderId="0" xfId="0" applyBorder="1"/>
    <xf numFmtId="0" fontId="0" fillId="0" borderId="0" xfId="0" applyBorder="1" applyAlignment="1">
      <alignment horizontal="center"/>
    </xf>
    <xf numFmtId="0" fontId="4" fillId="0" borderId="0" xfId="0" applyFont="1" applyBorder="1" applyAlignment="1">
      <alignment horizontal="right" vertical="center"/>
    </xf>
    <xf numFmtId="0" fontId="8" fillId="0" borderId="0" xfId="5" applyFont="1"/>
    <xf numFmtId="1" fontId="9" fillId="0" borderId="7" xfId="5" applyNumberFormat="1" applyFont="1" applyBorder="1" applyAlignment="1">
      <alignment horizontal="center"/>
    </xf>
    <xf numFmtId="49" fontId="10" fillId="0" borderId="7" xfId="5" applyNumberFormat="1" applyFont="1" applyBorder="1" applyAlignment="1">
      <alignment horizontal="center"/>
    </xf>
    <xf numFmtId="0" fontId="10" fillId="0" borderId="7" xfId="5" applyFont="1" applyBorder="1"/>
    <xf numFmtId="7" fontId="11" fillId="0" borderId="7" xfId="8" applyNumberFormat="1" applyFont="1" applyBorder="1" applyAlignment="1">
      <alignment horizontal="left"/>
    </xf>
    <xf numFmtId="7" fontId="11" fillId="0" borderId="7" xfId="8" applyNumberFormat="1" applyFont="1" applyFill="1" applyBorder="1" applyAlignment="1">
      <alignment horizontal="left"/>
    </xf>
    <xf numFmtId="10" fontId="8" fillId="0" borderId="7" xfId="5" applyNumberFormat="1" applyFont="1" applyBorder="1" applyAlignment="1">
      <alignment horizontal="left"/>
    </xf>
    <xf numFmtId="0" fontId="8" fillId="0" borderId="0" xfId="5" applyFont="1" applyBorder="1"/>
    <xf numFmtId="1" fontId="12" fillId="0" borderId="0" xfId="5" applyNumberFormat="1" applyFont="1" applyFill="1" applyBorder="1" applyAlignment="1" applyProtection="1">
      <alignment horizontal="right" vertical="top"/>
    </xf>
    <xf numFmtId="1" fontId="14" fillId="0" borderId="0" xfId="5" applyNumberFormat="1" applyFont="1" applyFill="1" applyBorder="1" applyAlignment="1" applyProtection="1">
      <alignment horizontal="right"/>
    </xf>
    <xf numFmtId="14" fontId="9" fillId="3" borderId="5" xfId="5" applyNumberFormat="1" applyFont="1" applyFill="1" applyBorder="1" applyAlignment="1" applyProtection="1">
      <alignment horizontal="left"/>
      <protection locked="0"/>
    </xf>
    <xf numFmtId="0" fontId="11" fillId="3" borderId="5" xfId="5" applyFont="1" applyFill="1" applyBorder="1" applyAlignment="1" applyProtection="1"/>
    <xf numFmtId="0" fontId="9" fillId="3" borderId="5" xfId="5" applyNumberFormat="1" applyFont="1" applyFill="1" applyBorder="1" applyAlignment="1" applyProtection="1">
      <alignment horizontal="left"/>
      <protection locked="0"/>
    </xf>
    <xf numFmtId="0" fontId="11" fillId="0" borderId="0" xfId="5" applyFont="1" applyFill="1" applyBorder="1" applyAlignment="1" applyProtection="1"/>
    <xf numFmtId="0" fontId="9" fillId="0" borderId="0" xfId="5" applyFont="1" applyFill="1" applyBorder="1" applyAlignment="1" applyProtection="1">
      <alignment horizontal="right"/>
    </xf>
    <xf numFmtId="0" fontId="9" fillId="0" borderId="0" xfId="5" applyFont="1" applyFill="1" applyBorder="1" applyAlignment="1" applyProtection="1"/>
    <xf numFmtId="14" fontId="9" fillId="0" borderId="0" xfId="5" applyNumberFormat="1" applyFont="1" applyFill="1" applyBorder="1" applyAlignment="1" applyProtection="1">
      <alignment horizontal="left"/>
      <protection locked="0"/>
    </xf>
    <xf numFmtId="7" fontId="15" fillId="0" borderId="0" xfId="5" applyNumberFormat="1" applyFont="1" applyFill="1" applyBorder="1" applyAlignment="1" applyProtection="1">
      <alignment horizontal="left"/>
    </xf>
    <xf numFmtId="1" fontId="9" fillId="3" borderId="5" xfId="5" applyNumberFormat="1" applyFont="1" applyFill="1" applyBorder="1" applyAlignment="1" applyProtection="1">
      <alignment horizontal="left"/>
      <protection locked="0"/>
    </xf>
    <xf numFmtId="0" fontId="9" fillId="3" borderId="5" xfId="5" applyFont="1" applyFill="1" applyBorder="1" applyAlignment="1" applyProtection="1">
      <alignment horizontal="left"/>
      <protection locked="0"/>
    </xf>
    <xf numFmtId="0" fontId="15" fillId="0" borderId="0" xfId="5" applyFont="1" applyFill="1" applyBorder="1" applyAlignment="1" applyProtection="1">
      <alignment horizontal="left"/>
    </xf>
    <xf numFmtId="1" fontId="9" fillId="0" borderId="0" xfId="5" applyNumberFormat="1" applyFont="1" applyBorder="1" applyAlignment="1">
      <alignment horizontal="center"/>
    </xf>
    <xf numFmtId="49" fontId="10" fillId="0" borderId="0" xfId="5" applyNumberFormat="1" applyFont="1" applyBorder="1" applyAlignment="1">
      <alignment horizontal="center"/>
    </xf>
    <xf numFmtId="0" fontId="10" fillId="0" borderId="0" xfId="5" applyFont="1" applyBorder="1"/>
    <xf numFmtId="7" fontId="9" fillId="0" borderId="0" xfId="8" applyNumberFormat="1" applyFont="1" applyBorder="1" applyAlignment="1">
      <alignment horizontal="left"/>
    </xf>
    <xf numFmtId="7" fontId="9" fillId="0" borderId="0" xfId="8" applyNumberFormat="1" applyFont="1" applyFill="1" applyBorder="1" applyAlignment="1">
      <alignment horizontal="left"/>
    </xf>
    <xf numFmtId="10" fontId="9" fillId="0" borderId="0" xfId="5" applyNumberFormat="1" applyFont="1" applyBorder="1" applyAlignment="1">
      <alignment horizontal="left"/>
    </xf>
    <xf numFmtId="0" fontId="9" fillId="0" borderId="0" xfId="5" applyFont="1" applyBorder="1"/>
    <xf numFmtId="0" fontId="11" fillId="0" borderId="0" xfId="5" applyFont="1"/>
    <xf numFmtId="0" fontId="7" fillId="4" borderId="8" xfId="5" applyFont="1" applyFill="1" applyBorder="1" applyAlignment="1">
      <alignment horizontal="center" vertical="center" wrapText="1"/>
    </xf>
    <xf numFmtId="49" fontId="13" fillId="0" borderId="5" xfId="5" quotePrefix="1" applyNumberFormat="1" applyFont="1" applyBorder="1" applyAlignment="1">
      <alignment horizontal="center" vertical="center"/>
    </xf>
    <xf numFmtId="0" fontId="13" fillId="0" borderId="5" xfId="5" applyFont="1" applyFill="1" applyBorder="1" applyAlignment="1">
      <alignment vertical="center"/>
    </xf>
    <xf numFmtId="0" fontId="13" fillId="3" borderId="5" xfId="5" applyFont="1" applyFill="1" applyBorder="1" applyAlignment="1">
      <alignment horizontal="center" vertical="center"/>
    </xf>
    <xf numFmtId="164" fontId="13" fillId="0" borderId="5" xfId="5" applyNumberFormat="1" applyFont="1" applyBorder="1" applyAlignment="1">
      <alignment horizontal="center" vertical="center"/>
    </xf>
    <xf numFmtId="9" fontId="13" fillId="3" borderId="5" xfId="5" applyNumberFormat="1" applyFont="1" applyFill="1" applyBorder="1" applyAlignment="1">
      <alignment horizontal="center" vertical="center"/>
    </xf>
    <xf numFmtId="10" fontId="13" fillId="0" borderId="5" xfId="5" applyNumberFormat="1" applyFont="1" applyBorder="1" applyAlignment="1">
      <alignment horizontal="center" vertical="center"/>
    </xf>
    <xf numFmtId="7" fontId="13" fillId="0" borderId="5" xfId="5" applyNumberFormat="1" applyFont="1" applyBorder="1" applyAlignment="1">
      <alignment horizontal="center" vertical="center"/>
    </xf>
    <xf numFmtId="7" fontId="13" fillId="0" borderId="9" xfId="5" applyNumberFormat="1" applyFont="1" applyBorder="1" applyAlignment="1">
      <alignment vertical="center"/>
    </xf>
    <xf numFmtId="0" fontId="8" fillId="0" borderId="0" xfId="5" applyFont="1" applyBorder="1" applyAlignment="1">
      <alignment vertical="center"/>
    </xf>
    <xf numFmtId="49" fontId="8" fillId="0" borderId="0" xfId="5" applyNumberFormat="1" applyFont="1" applyBorder="1" applyAlignment="1">
      <alignment horizontal="center"/>
    </xf>
    <xf numFmtId="0" fontId="8" fillId="0" borderId="0" xfId="5" applyFont="1" applyFill="1" applyBorder="1" applyAlignment="1">
      <alignment horizontal="center"/>
    </xf>
    <xf numFmtId="164" fontId="8" fillId="0" borderId="0" xfId="5" applyNumberFormat="1" applyFont="1" applyFill="1" applyBorder="1" applyAlignment="1">
      <alignment horizontal="center"/>
    </xf>
    <xf numFmtId="10" fontId="8" fillId="0" borderId="0" xfId="5" applyNumberFormat="1" applyFont="1" applyFill="1" applyBorder="1" applyAlignment="1">
      <alignment horizontal="center"/>
    </xf>
    <xf numFmtId="10" fontId="8" fillId="0" borderId="0" xfId="5" applyNumberFormat="1" applyFont="1" applyBorder="1" applyAlignment="1">
      <alignment horizontal="center"/>
    </xf>
    <xf numFmtId="7" fontId="8" fillId="0" borderId="0" xfId="5" applyNumberFormat="1" applyFont="1" applyBorder="1" applyAlignment="1">
      <alignment horizontal="center"/>
    </xf>
    <xf numFmtId="7" fontId="7" fillId="0" borderId="10" xfId="5" applyNumberFormat="1" applyFont="1" applyBorder="1"/>
    <xf numFmtId="0" fontId="8" fillId="0" borderId="0" xfId="5" applyFont="1" applyFill="1" applyBorder="1"/>
    <xf numFmtId="7" fontId="8" fillId="0" borderId="0" xfId="5" applyNumberFormat="1" applyFont="1"/>
    <xf numFmtId="0" fontId="8" fillId="0" borderId="0" xfId="5" applyFont="1" applyBorder="1" applyAlignment="1">
      <alignment horizontal="left" wrapText="1"/>
    </xf>
    <xf numFmtId="1" fontId="8" fillId="0" borderId="0" xfId="5" applyNumberFormat="1" applyFont="1" applyBorder="1" applyAlignment="1">
      <alignment horizontal="left" wrapText="1"/>
    </xf>
    <xf numFmtId="0" fontId="8" fillId="0" borderId="0" xfId="5" applyFont="1" applyBorder="1" applyAlignment="1">
      <alignment horizontal="right"/>
    </xf>
    <xf numFmtId="1" fontId="7" fillId="0" borderId="0" xfId="5" applyNumberFormat="1" applyFont="1" applyBorder="1" applyAlignment="1">
      <alignment horizontal="right"/>
    </xf>
    <xf numFmtId="0" fontId="8" fillId="3" borderId="5" xfId="5" applyFont="1" applyFill="1" applyBorder="1" applyAlignment="1">
      <alignment horizontal="left"/>
    </xf>
    <xf numFmtId="164" fontId="7" fillId="0" borderId="0" xfId="5" applyNumberFormat="1" applyFont="1" applyFill="1" applyBorder="1" applyAlignment="1">
      <alignment horizontal="right"/>
    </xf>
    <xf numFmtId="10" fontId="8" fillId="3" borderId="5" xfId="5" applyNumberFormat="1" applyFont="1" applyFill="1" applyBorder="1" applyAlignment="1">
      <alignment horizontal="left"/>
    </xf>
    <xf numFmtId="0" fontId="8" fillId="0" borderId="0" xfId="5" applyFont="1" applyFill="1" applyBorder="1" applyAlignment="1"/>
    <xf numFmtId="0" fontId="8" fillId="3" borderId="9" xfId="5" applyFont="1" applyFill="1" applyBorder="1" applyAlignment="1">
      <alignment horizontal="left"/>
    </xf>
    <xf numFmtId="10" fontId="8" fillId="3" borderId="9" xfId="5" applyNumberFormat="1" applyFont="1" applyFill="1" applyBorder="1" applyAlignment="1">
      <alignment horizontal="left"/>
    </xf>
    <xf numFmtId="0" fontId="8" fillId="0" borderId="0" xfId="5" applyFont="1" applyBorder="1" applyAlignment="1">
      <alignment horizontal="center"/>
    </xf>
    <xf numFmtId="1" fontId="17" fillId="0" borderId="0" xfId="5" applyNumberFormat="1" applyFont="1" applyBorder="1"/>
    <xf numFmtId="0" fontId="8" fillId="0" borderId="0" xfId="5" applyFont="1" applyAlignment="1">
      <alignment horizontal="right"/>
    </xf>
    <xf numFmtId="1" fontId="8" fillId="0" borderId="0" xfId="5" applyNumberFormat="1" applyFont="1" applyBorder="1"/>
    <xf numFmtId="0" fontId="9" fillId="4" borderId="0" xfId="5" applyFont="1" applyFill="1" applyBorder="1"/>
    <xf numFmtId="0" fontId="8" fillId="4" borderId="0" xfId="5" applyFont="1" applyFill="1" applyBorder="1"/>
    <xf numFmtId="1" fontId="7" fillId="0" borderId="0" xfId="5" applyNumberFormat="1" applyFont="1" applyBorder="1"/>
    <xf numFmtId="1" fontId="11" fillId="0" borderId="8" xfId="5" applyNumberFormat="1" applyFont="1" applyFill="1" applyBorder="1" applyAlignment="1">
      <alignment horizontal="center"/>
    </xf>
    <xf numFmtId="1" fontId="11" fillId="0" borderId="8" xfId="5" applyNumberFormat="1" applyFont="1" applyBorder="1"/>
    <xf numFmtId="0" fontId="11" fillId="0" borderId="8" xfId="5" applyFont="1" applyFill="1" applyBorder="1"/>
    <xf numFmtId="44" fontId="11" fillId="0" borderId="8" xfId="8" applyFont="1" applyFill="1" applyBorder="1"/>
    <xf numFmtId="10" fontId="11" fillId="0" borderId="8" xfId="5" applyNumberFormat="1" applyFont="1" applyFill="1" applyBorder="1" applyAlignment="1">
      <alignment horizontal="center"/>
    </xf>
    <xf numFmtId="9" fontId="11" fillId="0" borderId="8" xfId="5" applyNumberFormat="1" applyFont="1" applyFill="1" applyBorder="1" applyAlignment="1">
      <alignment horizontal="center"/>
    </xf>
    <xf numFmtId="0" fontId="11" fillId="0" borderId="0" xfId="5" applyFont="1" applyFill="1" applyBorder="1" applyAlignment="1"/>
    <xf numFmtId="7" fontId="14" fillId="0" borderId="0" xfId="5" applyNumberFormat="1" applyFont="1" applyFill="1" applyBorder="1" applyAlignment="1" applyProtection="1">
      <alignment horizontal="right"/>
    </xf>
    <xf numFmtId="0" fontId="1" fillId="0" borderId="0" xfId="0" applyFont="1" applyAlignment="1">
      <alignment horizontal="center"/>
    </xf>
    <xf numFmtId="49" fontId="1" fillId="0" borderId="0" xfId="0" applyNumberFormat="1" applyFont="1"/>
    <xf numFmtId="0" fontId="1" fillId="0" borderId="0" xfId="0" applyFont="1" applyAlignment="1">
      <alignment wrapText="1"/>
    </xf>
    <xf numFmtId="0" fontId="1" fillId="0" borderId="0" xfId="0" applyFont="1"/>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44" fontId="2" fillId="2" borderId="1" xfId="1" applyFont="1" applyFill="1" applyBorder="1" applyAlignment="1">
      <alignment horizontal="center" wrapText="1"/>
    </xf>
    <xf numFmtId="0" fontId="2" fillId="0" borderId="1" xfId="0" applyFont="1" applyFill="1" applyBorder="1" applyAlignment="1">
      <alignment horizontal="center" wrapText="1"/>
    </xf>
    <xf numFmtId="44" fontId="1" fillId="0" borderId="0" xfId="1" applyFont="1" applyAlignment="1">
      <alignment horizontal="center"/>
    </xf>
    <xf numFmtId="44" fontId="1" fillId="0" borderId="17" xfId="0" applyNumberFormat="1" applyFont="1" applyBorder="1" applyAlignment="1">
      <alignment horizontal="center"/>
    </xf>
    <xf numFmtId="44" fontId="1" fillId="0" borderId="0" xfId="0" applyNumberFormat="1" applyFont="1" applyBorder="1" applyAlignment="1">
      <alignment horizontal="center"/>
    </xf>
    <xf numFmtId="0" fontId="2" fillId="0" borderId="1" xfId="0" applyFont="1" applyBorder="1" applyAlignment="1">
      <alignment horizontal="left"/>
    </xf>
    <xf numFmtId="0" fontId="20" fillId="0" borderId="18" xfId="0" applyFont="1" applyBorder="1" applyAlignment="1">
      <alignment horizontal="left" wrapText="1"/>
    </xf>
    <xf numFmtId="0" fontId="1" fillId="0" borderId="13" xfId="0" applyFont="1" applyBorder="1" applyAlignment="1">
      <alignment horizontal="left"/>
    </xf>
    <xf numFmtId="0" fontId="1" fillId="0" borderId="14" xfId="0" applyFont="1" applyBorder="1" applyAlignment="1">
      <alignment horizontal="left"/>
    </xf>
    <xf numFmtId="0" fontId="2" fillId="0" borderId="1" xfId="0" applyFont="1" applyBorder="1" applyAlignment="1">
      <alignment horizontal="left" wrapText="1"/>
    </xf>
    <xf numFmtId="0" fontId="0" fillId="0" borderId="19" xfId="0" applyFont="1" applyBorder="1" applyAlignment="1">
      <alignment horizontal="left"/>
    </xf>
    <xf numFmtId="0" fontId="1" fillId="0" borderId="20"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21" fillId="0" borderId="0" xfId="0" applyFont="1" applyFill="1" applyBorder="1" applyAlignment="1">
      <alignment vertical="center" wrapText="1"/>
    </xf>
    <xf numFmtId="0" fontId="1" fillId="0" borderId="0" xfId="0" applyFont="1" applyFill="1" applyBorder="1" applyAlignment="1">
      <alignment vertical="center" wrapText="1"/>
    </xf>
    <xf numFmtId="0" fontId="2" fillId="2" borderId="1" xfId="0" applyFont="1" applyFill="1" applyBorder="1" applyAlignment="1">
      <alignment horizontal="center" wrapText="1"/>
    </xf>
    <xf numFmtId="0" fontId="2" fillId="0" borderId="19" xfId="0" applyFont="1" applyFill="1" applyBorder="1" applyAlignment="1">
      <alignment horizontal="left"/>
    </xf>
    <xf numFmtId="0" fontId="2" fillId="0" borderId="20" xfId="0" applyFont="1" applyFill="1" applyBorder="1" applyAlignment="1">
      <alignment horizontal="left"/>
    </xf>
    <xf numFmtId="164" fontId="0" fillId="0" borderId="21" xfId="0" applyNumberFormat="1" applyBorder="1" applyAlignment="1">
      <alignment horizontal="center"/>
    </xf>
    <xf numFmtId="49" fontId="0" fillId="0" borderId="21" xfId="0" applyNumberFormat="1" applyBorder="1" applyAlignment="1">
      <alignment horizontal="center"/>
    </xf>
    <xf numFmtId="165" fontId="22" fillId="0" borderId="21" xfId="0" applyNumberFormat="1" applyFont="1" applyFill="1" applyBorder="1" applyAlignment="1">
      <alignment horizontal="center" shrinkToFit="1"/>
    </xf>
    <xf numFmtId="0" fontId="0" fillId="0" borderId="21" xfId="0" applyBorder="1"/>
    <xf numFmtId="0" fontId="2" fillId="0" borderId="21" xfId="0" applyFont="1" applyFill="1" applyBorder="1" applyAlignment="1">
      <alignment horizontal="center" wrapText="1"/>
    </xf>
    <xf numFmtId="0" fontId="23" fillId="0" borderId="22" xfId="0" applyFont="1" applyBorder="1" applyAlignment="1">
      <alignment horizontal="centerContinuous" vertical="center"/>
    </xf>
    <xf numFmtId="0" fontId="24" fillId="0" borderId="23" xfId="0" applyFont="1" applyBorder="1" applyAlignment="1">
      <alignment horizontal="centerContinuous" vertical="center"/>
    </xf>
    <xf numFmtId="0" fontId="24" fillId="0" borderId="24" xfId="0" applyFont="1" applyBorder="1" applyAlignment="1">
      <alignment horizontal="centerContinuous" vertical="center"/>
    </xf>
    <xf numFmtId="0" fontId="25" fillId="0" borderId="0" xfId="0" applyFont="1"/>
    <xf numFmtId="0" fontId="25" fillId="0" borderId="26" xfId="0" applyFont="1" applyBorder="1"/>
    <xf numFmtId="0" fontId="26" fillId="0" borderId="0" xfId="0" applyFont="1"/>
    <xf numFmtId="0" fontId="0" fillId="0" borderId="29" xfId="0" applyBorder="1"/>
    <xf numFmtId="0" fontId="0" fillId="0" borderId="26" xfId="0" applyBorder="1"/>
    <xf numFmtId="0" fontId="0" fillId="0" borderId="30" xfId="0" applyBorder="1"/>
    <xf numFmtId="0" fontId="0" fillId="0" borderId="31" xfId="0" applyBorder="1"/>
    <xf numFmtId="0" fontId="0" fillId="0" borderId="32" xfId="0" applyBorder="1"/>
    <xf numFmtId="0" fontId="0" fillId="0" borderId="31" xfId="0" applyBorder="1" applyAlignment="1">
      <alignment horizontal="left"/>
    </xf>
    <xf numFmtId="0" fontId="5" fillId="0" borderId="0" xfId="0" applyFont="1"/>
    <xf numFmtId="0" fontId="27" fillId="0" borderId="0" xfId="0" applyFont="1"/>
    <xf numFmtId="0" fontId="27" fillId="0" borderId="0" xfId="0" applyFont="1" applyAlignment="1">
      <alignment wrapText="1"/>
    </xf>
    <xf numFmtId="0" fontId="5" fillId="0" borderId="0" xfId="0" applyFont="1" applyAlignment="1">
      <alignment wrapText="1"/>
    </xf>
    <xf numFmtId="0" fontId="0" fillId="0" borderId="33" xfId="0" applyBorder="1" applyAlignment="1">
      <alignment horizontal="left"/>
    </xf>
    <xf numFmtId="0" fontId="5" fillId="0" borderId="5" xfId="0" applyFont="1" applyBorder="1"/>
    <xf numFmtId="0" fontId="0" fillId="0" borderId="5" xfId="0" applyBorder="1"/>
    <xf numFmtId="0" fontId="0" fillId="0" borderId="6" xfId="0" applyBorder="1"/>
    <xf numFmtId="0" fontId="29" fillId="0" borderId="34" xfId="0" applyFont="1" applyBorder="1" applyAlignment="1">
      <alignment horizontal="centerContinuous"/>
    </xf>
    <xf numFmtId="0" fontId="26" fillId="0" borderId="35" xfId="0" applyFont="1" applyBorder="1" applyAlignment="1">
      <alignment horizontal="centerContinuous"/>
    </xf>
    <xf numFmtId="0" fontId="25" fillId="0" borderId="27" xfId="0" applyFont="1" applyBorder="1"/>
    <xf numFmtId="0" fontId="29" fillId="0" borderId="36" xfId="0" applyFont="1" applyBorder="1" applyAlignment="1">
      <alignment horizontal="center"/>
    </xf>
    <xf numFmtId="0" fontId="29" fillId="0" borderId="0" xfId="0" applyFont="1" applyAlignment="1">
      <alignment horizontal="center"/>
    </xf>
    <xf numFmtId="0" fontId="26" fillId="0" borderId="34" xfId="0" applyFont="1" applyBorder="1"/>
    <xf numFmtId="0" fontId="25" fillId="0" borderId="37" xfId="0" applyFont="1" applyBorder="1"/>
    <xf numFmtId="0" fontId="26" fillId="0" borderId="37" xfId="0" applyFont="1" applyBorder="1"/>
    <xf numFmtId="0" fontId="29" fillId="0" borderId="38" xfId="0" applyFont="1" applyBorder="1" applyAlignment="1">
      <alignment horizontal="center"/>
    </xf>
    <xf numFmtId="1" fontId="25" fillId="0" borderId="34" xfId="0" applyNumberFormat="1" applyFont="1" applyBorder="1"/>
    <xf numFmtId="0" fontId="25" fillId="0" borderId="38" xfId="0" applyFont="1" applyBorder="1" applyAlignment="1">
      <alignment horizontal="center"/>
    </xf>
    <xf numFmtId="164" fontId="25" fillId="0" borderId="39" xfId="0" applyNumberFormat="1" applyFont="1" applyBorder="1" applyAlignment="1">
      <alignment horizontal="center" wrapText="1"/>
    </xf>
    <xf numFmtId="0" fontId="5" fillId="0" borderId="38" xfId="0" applyFont="1" applyBorder="1" applyAlignment="1">
      <alignment horizontal="center"/>
    </xf>
    <xf numFmtId="4" fontId="5" fillId="0" borderId="0" xfId="0" applyNumberFormat="1" applyFont="1"/>
    <xf numFmtId="4" fontId="0" fillId="0" borderId="0" xfId="0" applyNumberFormat="1"/>
    <xf numFmtId="0" fontId="25" fillId="0" borderId="5" xfId="0" applyFont="1" applyBorder="1"/>
    <xf numFmtId="9" fontId="26" fillId="0" borderId="0" xfId="0" applyNumberFormat="1" applyFont="1" applyAlignment="1">
      <alignment horizontal="center"/>
    </xf>
    <xf numFmtId="0" fontId="26" fillId="0" borderId="13" xfId="0" applyFont="1" applyBorder="1" applyAlignment="1">
      <alignment horizontal="centerContinuous"/>
    </xf>
    <xf numFmtId="0" fontId="26" fillId="0" borderId="28" xfId="0" applyFont="1" applyBorder="1" applyAlignment="1">
      <alignment horizontal="centerContinuous"/>
    </xf>
    <xf numFmtId="0" fontId="26" fillId="0" borderId="14" xfId="0" applyFont="1" applyBorder="1" applyAlignment="1">
      <alignment horizontal="centerContinuous"/>
    </xf>
    <xf numFmtId="0" fontId="26" fillId="0" borderId="0" xfId="0" applyFont="1" applyAlignment="1">
      <alignment horizontal="left" wrapText="1"/>
    </xf>
    <xf numFmtId="0" fontId="26" fillId="0" borderId="15" xfId="0" applyFont="1" applyBorder="1" applyAlignment="1">
      <alignment horizontal="centerContinuous"/>
    </xf>
    <xf numFmtId="0" fontId="26" fillId="0" borderId="27" xfId="0" applyFont="1" applyBorder="1" applyAlignment="1">
      <alignment horizontal="centerContinuous"/>
    </xf>
    <xf numFmtId="0" fontId="26" fillId="0" borderId="16" xfId="0" applyFont="1" applyBorder="1" applyAlignment="1">
      <alignment horizontal="centerContinuous"/>
    </xf>
    <xf numFmtId="0" fontId="26" fillId="0" borderId="0" xfId="0" applyFont="1" applyAlignment="1">
      <alignment horizontal="centerContinuous"/>
    </xf>
    <xf numFmtId="0" fontId="31" fillId="0" borderId="0" xfId="0" applyFont="1" applyAlignment="1">
      <alignment horizontal="center"/>
    </xf>
    <xf numFmtId="0" fontId="25" fillId="0" borderId="0" xfId="0" applyFont="1" applyAlignment="1">
      <alignment horizontal="centerContinuous"/>
    </xf>
    <xf numFmtId="0" fontId="26" fillId="0" borderId="0" xfId="0" applyFont="1" applyBorder="1" applyAlignment="1">
      <alignment horizontal="centerContinuous"/>
    </xf>
    <xf numFmtId="0" fontId="25" fillId="0" borderId="0" xfId="0" applyFont="1" applyBorder="1"/>
    <xf numFmtId="0" fontId="0" fillId="0" borderId="0" xfId="0" applyBorder="1" applyAlignment="1">
      <alignment horizontal="left"/>
    </xf>
    <xf numFmtId="0" fontId="5" fillId="0" borderId="0" xfId="0" applyFont="1" applyBorder="1"/>
    <xf numFmtId="0" fontId="26" fillId="0" borderId="0" xfId="0" applyFont="1" applyBorder="1"/>
    <xf numFmtId="49" fontId="1" fillId="0" borderId="12" xfId="0" applyNumberFormat="1" applyFont="1" applyBorder="1" applyAlignment="1">
      <alignment wrapText="1"/>
    </xf>
    <xf numFmtId="49" fontId="18" fillId="0" borderId="0" xfId="0" applyNumberFormat="1" applyFont="1" applyAlignment="1">
      <alignment horizontal="center" wrapText="1"/>
    </xf>
    <xf numFmtId="49" fontId="19" fillId="0" borderId="0" xfId="0" applyNumberFormat="1" applyFont="1" applyAlignment="1">
      <alignment horizontal="center" wrapText="1"/>
    </xf>
    <xf numFmtId="0" fontId="3" fillId="0" borderId="5" xfId="0" applyFont="1" applyBorder="1" applyAlignment="1">
      <alignment horizontal="center"/>
    </xf>
    <xf numFmtId="0" fontId="3" fillId="0" borderId="5" xfId="0" applyFont="1" applyBorder="1" applyAlignment="1"/>
    <xf numFmtId="0" fontId="2" fillId="2" borderId="1" xfId="0" applyFont="1" applyFill="1" applyBorder="1" applyAlignment="1">
      <alignment horizontal="center" wrapText="1"/>
    </xf>
    <xf numFmtId="0" fontId="1" fillId="0" borderId="1" xfId="0" applyFont="1" applyBorder="1" applyAlignment="1">
      <alignment horizontal="center" wrapText="1"/>
    </xf>
    <xf numFmtId="49" fontId="1" fillId="0" borderId="5" xfId="0" applyNumberFormat="1" applyFont="1" applyBorder="1" applyAlignment="1"/>
    <xf numFmtId="0" fontId="1" fillId="0" borderId="5" xfId="0" applyFont="1" applyBorder="1" applyAlignment="1"/>
    <xf numFmtId="0" fontId="1" fillId="0" borderId="6" xfId="0" applyFont="1" applyBorder="1" applyAlignment="1"/>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49" fontId="1" fillId="0" borderId="12" xfId="0" applyNumberFormat="1" applyFont="1" applyBorder="1" applyAlignment="1"/>
    <xf numFmtId="0" fontId="1" fillId="0" borderId="12" xfId="0" applyFont="1" applyBorder="1" applyAlignment="1"/>
    <xf numFmtId="49" fontId="1" fillId="0" borderId="12" xfId="1" applyNumberFormat="1" applyFont="1" applyBorder="1" applyAlignment="1">
      <alignment horizontal="left"/>
    </xf>
    <xf numFmtId="49" fontId="1" fillId="0" borderId="12" xfId="0" applyNumberFormat="1" applyFont="1" applyBorder="1" applyAlignment="1">
      <alignment horizontal="left"/>
    </xf>
    <xf numFmtId="49" fontId="1" fillId="0" borderId="4" xfId="0" applyNumberFormat="1" applyFont="1" applyBorder="1" applyAlignment="1">
      <alignment horizontal="left"/>
    </xf>
    <xf numFmtId="0" fontId="1" fillId="0" borderId="4" xfId="0" applyFont="1" applyBorder="1" applyAlignment="1"/>
    <xf numFmtId="0" fontId="30" fillId="0" borderId="34" xfId="0" applyFont="1" applyBorder="1" applyAlignment="1">
      <alignment wrapText="1"/>
    </xf>
    <xf numFmtId="0" fontId="30" fillId="0" borderId="37" xfId="0" applyFont="1" applyBorder="1" applyAlignment="1">
      <alignment wrapText="1"/>
    </xf>
    <xf numFmtId="0" fontId="30" fillId="0" borderId="35" xfId="0" applyFont="1" applyBorder="1" applyAlignment="1">
      <alignment wrapText="1"/>
    </xf>
    <xf numFmtId="9" fontId="25" fillId="0" borderId="34" xfId="0" applyNumberFormat="1" applyFont="1" applyBorder="1" applyAlignment="1">
      <alignment horizontal="center"/>
    </xf>
    <xf numFmtId="9" fontId="25" fillId="0" borderId="35" xfId="0" applyNumberFormat="1" applyFont="1" applyBorder="1" applyAlignment="1">
      <alignment horizontal="center"/>
    </xf>
    <xf numFmtId="0" fontId="5" fillId="0" borderId="25"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27" fillId="0" borderId="0" xfId="0" applyFont="1" applyAlignment="1">
      <alignment wrapText="1"/>
    </xf>
    <xf numFmtId="0" fontId="29" fillId="0" borderId="13"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6" fillId="2" borderId="34" xfId="0" applyFont="1" applyFill="1" applyBorder="1" applyAlignment="1">
      <alignment horizontal="center"/>
    </xf>
    <xf numFmtId="0" fontId="26" fillId="2" borderId="37" xfId="0" applyFont="1" applyFill="1" applyBorder="1" applyAlignment="1">
      <alignment horizontal="center"/>
    </xf>
    <xf numFmtId="0" fontId="26" fillId="2" borderId="35" xfId="0" applyFont="1" applyFill="1" applyBorder="1" applyAlignment="1">
      <alignment horizontal="center"/>
    </xf>
    <xf numFmtId="0" fontId="25" fillId="0" borderId="0" xfId="0" applyFont="1" applyAlignment="1">
      <alignment horizontal="center"/>
    </xf>
    <xf numFmtId="0" fontId="31" fillId="0" borderId="0" xfId="0" applyFont="1" applyBorder="1" applyAlignment="1">
      <alignment horizontal="center"/>
    </xf>
    <xf numFmtId="0" fontId="26" fillId="0" borderId="0" xfId="0" applyFont="1" applyBorder="1" applyAlignment="1">
      <alignment horizontal="center"/>
    </xf>
    <xf numFmtId="0" fontId="25" fillId="0" borderId="0" xfId="0" applyFont="1" applyBorder="1" applyAlignment="1">
      <alignment horizontal="center"/>
    </xf>
    <xf numFmtId="0" fontId="13" fillId="0" borderId="0" xfId="5" applyFont="1" applyBorder="1" applyAlignment="1">
      <alignment horizontal="left" vertical="top" wrapText="1"/>
    </xf>
    <xf numFmtId="7" fontId="14" fillId="0" borderId="0" xfId="5" applyNumberFormat="1" applyFont="1" applyFill="1" applyBorder="1" applyAlignment="1" applyProtection="1">
      <alignment horizontal="right"/>
    </xf>
    <xf numFmtId="1" fontId="16" fillId="4" borderId="7" xfId="5" applyNumberFormat="1" applyFont="1" applyFill="1" applyBorder="1" applyAlignment="1">
      <alignment horizontal="center" wrapText="1"/>
    </xf>
    <xf numFmtId="0" fontId="8" fillId="0" borderId="11" xfId="5" applyNumberFormat="1" applyFont="1" applyBorder="1" applyAlignment="1">
      <alignment horizontal="left" vertical="center" wrapText="1"/>
    </xf>
  </cellXfs>
  <cellStyles count="9">
    <cellStyle name="Currency" xfId="1" builtinId="4"/>
    <cellStyle name="Currency 2 4" xfId="8" xr:uid="{00000000-0005-0000-0000-000001000000}"/>
    <cellStyle name="Normal" xfId="0" builtinId="0"/>
    <cellStyle name="Normal 2 2 2" xfId="5" xr:uid="{00000000-0005-0000-0000-000003000000}"/>
    <cellStyle name="Normal 4 2" xfId="4" xr:uid="{00000000-0005-0000-0000-000004000000}"/>
    <cellStyle name="Normal 7" xfId="7" xr:uid="{00000000-0005-0000-0000-000005000000}"/>
    <cellStyle name="Normal 8" xfId="6" xr:uid="{00000000-0005-0000-0000-000006000000}"/>
    <cellStyle name="Normal 9" xfId="3" xr:uid="{00000000-0005-0000-0000-000007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171449</xdr:colOff>
      <xdr:row>0</xdr:row>
      <xdr:rowOff>28575</xdr:rowOff>
    </xdr:from>
    <xdr:to>
      <xdr:col>10</xdr:col>
      <xdr:colOff>694628</xdr:colOff>
      <xdr:row>6</xdr:row>
      <xdr:rowOff>103505</xdr:rowOff>
    </xdr:to>
    <xdr:pic>
      <xdr:nvPicPr>
        <xdr:cNvPr id="2" name="Picture 1">
          <a:extLst>
            <a:ext uri="{FF2B5EF4-FFF2-40B4-BE49-F238E27FC236}">
              <a16:creationId xmlns:a16="http://schemas.microsoft.com/office/drawing/2014/main" id="{E54E50D8-6000-4E68-97F9-5A0E03F9D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2809" y="28575"/>
          <a:ext cx="2234504" cy="1190625"/>
        </a:xfrm>
        <a:prstGeom prst="rect">
          <a:avLst/>
        </a:prstGeom>
      </xdr:spPr>
    </xdr:pic>
    <xdr:clientData/>
  </xdr:twoCellAnchor>
  <xdr:twoCellAnchor editAs="oneCell">
    <xdr:from>
      <xdr:col>0</xdr:col>
      <xdr:colOff>161925</xdr:colOff>
      <xdr:row>0</xdr:row>
      <xdr:rowOff>104775</xdr:rowOff>
    </xdr:from>
    <xdr:to>
      <xdr:col>1</xdr:col>
      <xdr:colOff>745490</xdr:colOff>
      <xdr:row>7</xdr:row>
      <xdr:rowOff>133351</xdr:rowOff>
    </xdr:to>
    <xdr:pic>
      <xdr:nvPicPr>
        <xdr:cNvPr id="3" name="Picture 2">
          <a:extLst>
            <a:ext uri="{FF2B5EF4-FFF2-40B4-BE49-F238E27FC236}">
              <a16:creationId xmlns:a16="http://schemas.microsoft.com/office/drawing/2014/main" id="{41C279E3-E03A-4BAF-8654-AD0E4C629C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04775"/>
          <a:ext cx="1970405" cy="130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133350</xdr:rowOff>
    </xdr:from>
    <xdr:ext cx="2428875" cy="457200"/>
    <xdr:pic>
      <xdr:nvPicPr>
        <xdr:cNvPr id="2" name="Picture 1" descr="Description: HCP_CPD_Umbrella_logo4si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33350"/>
          <a:ext cx="2428875" cy="4572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ACC9-8522-4089-86E8-00E6044E66D2}">
  <sheetPr>
    <pageSetUpPr fitToPage="1"/>
  </sheetPr>
  <dimension ref="A1:K24"/>
  <sheetViews>
    <sheetView tabSelected="1" workbookViewId="0">
      <selection activeCell="A24" sqref="A24"/>
    </sheetView>
  </sheetViews>
  <sheetFormatPr defaultColWidth="9.109375" defaultRowHeight="14.4" x14ac:dyDescent="0.3"/>
  <cols>
    <col min="1" max="1" width="20.88671875" style="83" customWidth="1"/>
    <col min="2" max="2" width="14.109375" style="84" bestFit="1" customWidth="1"/>
    <col min="3" max="3" width="15" style="84" customWidth="1"/>
    <col min="4" max="4" width="9.6640625" style="85" bestFit="1" customWidth="1"/>
    <col min="5" max="5" width="9.109375" style="91"/>
    <col min="6" max="6" width="7" style="91" bestFit="1" customWidth="1"/>
    <col min="7" max="7" width="8.109375" style="91" bestFit="1" customWidth="1"/>
    <col min="8" max="8" width="10.44140625" style="83" bestFit="1" customWidth="1"/>
    <col min="9" max="9" width="11.33203125" style="83" customWidth="1"/>
    <col min="10" max="10" width="25" style="85" customWidth="1"/>
    <col min="11" max="11" width="11.44140625" style="86" customWidth="1"/>
    <col min="12" max="16384" width="9.109375" style="86"/>
  </cols>
  <sheetData>
    <row r="1" spans="1:11" x14ac:dyDescent="0.3">
      <c r="C1" s="166" t="s">
        <v>61</v>
      </c>
      <c r="D1" s="167"/>
      <c r="E1" s="167"/>
      <c r="F1" s="167"/>
      <c r="G1" s="167"/>
      <c r="H1" s="167"/>
      <c r="I1" s="167"/>
    </row>
    <row r="2" spans="1:11" x14ac:dyDescent="0.3">
      <c r="C2" s="167"/>
      <c r="D2" s="167"/>
      <c r="E2" s="167"/>
      <c r="F2" s="167"/>
      <c r="G2" s="167"/>
      <c r="H2" s="167"/>
      <c r="I2" s="167"/>
    </row>
    <row r="3" spans="1:11" x14ac:dyDescent="0.3">
      <c r="C3" s="167"/>
      <c r="D3" s="167"/>
      <c r="E3" s="167"/>
      <c r="F3" s="167"/>
      <c r="G3" s="167"/>
      <c r="H3" s="167"/>
      <c r="I3" s="167"/>
    </row>
    <row r="4" spans="1:11" x14ac:dyDescent="0.3">
      <c r="C4" s="167"/>
      <c r="D4" s="167"/>
      <c r="E4" s="167"/>
      <c r="F4" s="167"/>
      <c r="G4" s="167"/>
      <c r="H4" s="167"/>
      <c r="I4" s="167"/>
    </row>
    <row r="5" spans="1:11" ht="15" customHeight="1" x14ac:dyDescent="0.3">
      <c r="C5" s="167"/>
      <c r="D5" s="167"/>
      <c r="E5" s="167"/>
      <c r="F5" s="167"/>
      <c r="G5" s="167"/>
      <c r="H5" s="167"/>
      <c r="I5" s="167"/>
    </row>
    <row r="6" spans="1:11" ht="15" customHeight="1" x14ac:dyDescent="0.3">
      <c r="C6" s="167"/>
      <c r="D6" s="167"/>
      <c r="E6" s="167"/>
      <c r="F6" s="167"/>
      <c r="G6" s="167"/>
      <c r="H6" s="167"/>
      <c r="I6" s="167"/>
    </row>
    <row r="9" spans="1:11" ht="12" customHeight="1" x14ac:dyDescent="0.3">
      <c r="A9" s="168"/>
      <c r="B9" s="169"/>
      <c r="C9" s="169"/>
      <c r="D9" s="169"/>
      <c r="E9" s="169"/>
      <c r="F9" s="169"/>
      <c r="G9" s="169"/>
      <c r="H9" s="169"/>
      <c r="I9" s="169"/>
      <c r="J9" s="169"/>
    </row>
    <row r="10" spans="1:11" s="85" customFormat="1" ht="43.2" x14ac:dyDescent="0.3">
      <c r="A10" s="105" t="s">
        <v>43</v>
      </c>
      <c r="B10" s="88" t="s">
        <v>58</v>
      </c>
      <c r="C10" s="87" t="s">
        <v>59</v>
      </c>
      <c r="D10" s="89" t="s">
        <v>44</v>
      </c>
      <c r="E10" s="89" t="s">
        <v>19</v>
      </c>
      <c r="F10" s="89" t="s">
        <v>60</v>
      </c>
      <c r="G10" s="89" t="s">
        <v>45</v>
      </c>
      <c r="H10" s="87" t="s">
        <v>46</v>
      </c>
      <c r="I10" s="87" t="s">
        <v>47</v>
      </c>
      <c r="J10" s="170" t="s">
        <v>48</v>
      </c>
      <c r="K10" s="171"/>
    </row>
    <row r="11" spans="1:11" s="85" customFormat="1" x14ac:dyDescent="0.3">
      <c r="A11" s="111" t="s">
        <v>66</v>
      </c>
      <c r="B11" s="111" t="s">
        <v>62</v>
      </c>
      <c r="C11" s="109" t="s">
        <v>70</v>
      </c>
      <c r="D11" s="108">
        <v>11.99</v>
      </c>
      <c r="E11" s="108">
        <v>7.99</v>
      </c>
      <c r="F11" s="110">
        <v>4.79</v>
      </c>
      <c r="G11" s="110">
        <v>2.4</v>
      </c>
      <c r="H11" s="112"/>
      <c r="I11" s="90">
        <f t="shared" ref="I11:I13" si="0">SUM(G11*H11)</f>
        <v>0</v>
      </c>
      <c r="J11" s="175"/>
      <c r="K11" s="176"/>
    </row>
    <row r="12" spans="1:11" s="85" customFormat="1" x14ac:dyDescent="0.3">
      <c r="A12" s="111" t="s">
        <v>67</v>
      </c>
      <c r="B12" s="111" t="s">
        <v>63</v>
      </c>
      <c r="C12" s="109" t="s">
        <v>71</v>
      </c>
      <c r="D12" s="108">
        <v>11.99</v>
      </c>
      <c r="E12" s="108">
        <v>7.99</v>
      </c>
      <c r="F12" s="110">
        <v>4.79</v>
      </c>
      <c r="G12" s="110">
        <v>2.4</v>
      </c>
      <c r="H12" s="112"/>
      <c r="I12" s="90">
        <f t="shared" si="0"/>
        <v>0</v>
      </c>
      <c r="J12" s="175"/>
      <c r="K12" s="176"/>
    </row>
    <row r="13" spans="1:11" s="85" customFormat="1" x14ac:dyDescent="0.3">
      <c r="A13" s="111" t="s">
        <v>68</v>
      </c>
      <c r="B13" s="111" t="s">
        <v>64</v>
      </c>
      <c r="C13" s="109" t="s">
        <v>72</v>
      </c>
      <c r="D13" s="108">
        <v>11.99</v>
      </c>
      <c r="E13" s="108">
        <v>7.99</v>
      </c>
      <c r="F13" s="110">
        <v>4.79</v>
      </c>
      <c r="G13" s="110">
        <v>2.4</v>
      </c>
      <c r="H13" s="112"/>
      <c r="I13" s="90">
        <f t="shared" si="0"/>
        <v>0</v>
      </c>
      <c r="J13" s="175"/>
      <c r="K13" s="176"/>
    </row>
    <row r="14" spans="1:11" s="85" customFormat="1" x14ac:dyDescent="0.3">
      <c r="A14" s="111" t="s">
        <v>69</v>
      </c>
      <c r="B14" s="111" t="s">
        <v>65</v>
      </c>
      <c r="C14" s="109" t="s">
        <v>73</v>
      </c>
      <c r="D14" s="108">
        <v>11.99</v>
      </c>
      <c r="E14" s="108">
        <v>7.99</v>
      </c>
      <c r="F14" s="110">
        <v>4.79</v>
      </c>
      <c r="G14" s="110">
        <v>2.4</v>
      </c>
      <c r="H14" s="112"/>
      <c r="I14" s="90">
        <f t="shared" ref="I14" si="1">SUM(G14*H14)</f>
        <v>0</v>
      </c>
      <c r="J14" s="175"/>
      <c r="K14" s="176"/>
    </row>
    <row r="16" spans="1:11" ht="15" thickBot="1" x14ac:dyDescent="0.35">
      <c r="H16" s="91" t="s">
        <v>4</v>
      </c>
      <c r="I16" s="92">
        <f>SUM(I11:I15)</f>
        <v>0</v>
      </c>
    </row>
    <row r="17" spans="1:11" ht="15" thickTop="1" x14ac:dyDescent="0.3">
      <c r="H17" s="93"/>
    </row>
    <row r="18" spans="1:11" ht="15" thickBot="1" x14ac:dyDescent="0.35">
      <c r="A18" s="94" t="s">
        <v>49</v>
      </c>
      <c r="B18" s="177"/>
      <c r="C18" s="178"/>
      <c r="D18" s="178"/>
      <c r="E18" s="178"/>
      <c r="F18" s="178"/>
      <c r="G18" s="182"/>
    </row>
    <row r="19" spans="1:11" x14ac:dyDescent="0.3">
      <c r="A19" s="95" t="s">
        <v>50</v>
      </c>
      <c r="B19" s="177"/>
      <c r="C19" s="178"/>
      <c r="D19" s="178"/>
      <c r="E19" s="178"/>
      <c r="F19" s="178"/>
      <c r="G19" s="182"/>
      <c r="J19" s="96" t="s">
        <v>51</v>
      </c>
      <c r="K19" s="97"/>
    </row>
    <row r="20" spans="1:11" x14ac:dyDescent="0.3">
      <c r="A20" s="98" t="s">
        <v>42</v>
      </c>
      <c r="B20" s="177"/>
      <c r="C20" s="178"/>
      <c r="D20" s="178"/>
      <c r="E20" s="178"/>
      <c r="F20" s="178"/>
      <c r="G20" s="182"/>
      <c r="J20" s="99" t="s">
        <v>52</v>
      </c>
      <c r="K20" s="100"/>
    </row>
    <row r="21" spans="1:11" x14ac:dyDescent="0.3">
      <c r="A21" s="94" t="s">
        <v>41</v>
      </c>
      <c r="B21" s="177"/>
      <c r="C21" s="178"/>
      <c r="D21" s="178"/>
      <c r="E21" s="178"/>
      <c r="F21" s="178"/>
      <c r="G21" s="182"/>
      <c r="J21" s="106" t="s">
        <v>57</v>
      </c>
      <c r="K21" s="107"/>
    </row>
    <row r="22" spans="1:11" ht="15" thickBot="1" x14ac:dyDescent="0.35">
      <c r="A22" s="94" t="s">
        <v>41</v>
      </c>
      <c r="B22" s="172"/>
      <c r="C22" s="173"/>
      <c r="D22" s="173"/>
      <c r="E22" s="173"/>
      <c r="F22" s="173"/>
      <c r="G22" s="174"/>
      <c r="J22" s="101" t="s">
        <v>53</v>
      </c>
      <c r="K22" s="102"/>
    </row>
    <row r="23" spans="1:11" x14ac:dyDescent="0.3">
      <c r="A23" s="94" t="s">
        <v>54</v>
      </c>
      <c r="B23" s="177"/>
      <c r="C23" s="178"/>
      <c r="D23" s="165" t="s">
        <v>55</v>
      </c>
      <c r="E23" s="179" t="s">
        <v>56</v>
      </c>
      <c r="F23" s="180"/>
      <c r="G23" s="181"/>
      <c r="J23" s="103"/>
      <c r="K23" s="103"/>
    </row>
    <row r="24" spans="1:11" x14ac:dyDescent="0.3">
      <c r="J24" s="104"/>
      <c r="K24" s="104"/>
    </row>
  </sheetData>
  <mergeCells count="14">
    <mergeCell ref="B23:C23"/>
    <mergeCell ref="E23:G23"/>
    <mergeCell ref="B18:G18"/>
    <mergeCell ref="B19:G19"/>
    <mergeCell ref="B20:G20"/>
    <mergeCell ref="B21:G21"/>
    <mergeCell ref="C1:I6"/>
    <mergeCell ref="A9:J9"/>
    <mergeCell ref="J10:K10"/>
    <mergeCell ref="B22:G22"/>
    <mergeCell ref="J11:K11"/>
    <mergeCell ref="J14:K14"/>
    <mergeCell ref="J12:K12"/>
    <mergeCell ref="J13:K13"/>
  </mergeCells>
  <pageMargins left="0.7" right="0.7" top="0.75" bottom="0.7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6D08-5B9F-424D-ACF7-2676BBAE7987}">
  <dimension ref="A1:N65"/>
  <sheetViews>
    <sheetView topLeftCell="A19" zoomScale="75" zoomScaleNormal="75" workbookViewId="0">
      <selection activeCell="J29" sqref="J29:J32"/>
    </sheetView>
  </sheetViews>
  <sheetFormatPr defaultRowHeight="14.4" x14ac:dyDescent="0.3"/>
  <cols>
    <col min="2" max="2" width="20.109375" customWidth="1"/>
    <col min="13" max="13" width="12.44140625" bestFit="1" customWidth="1"/>
  </cols>
  <sheetData>
    <row r="1" spans="1:14" ht="25.2" thickTop="1" thickBot="1" x14ac:dyDescent="0.35">
      <c r="A1" s="113" t="s">
        <v>74</v>
      </c>
      <c r="B1" s="114"/>
      <c r="C1" s="114"/>
      <c r="D1" s="114"/>
      <c r="E1" s="114"/>
      <c r="F1" s="114"/>
      <c r="G1" s="114"/>
      <c r="H1" s="114"/>
      <c r="I1" s="114"/>
      <c r="J1" s="114"/>
      <c r="K1" s="114"/>
      <c r="L1" s="114"/>
      <c r="M1" s="114"/>
      <c r="N1" s="115"/>
    </row>
    <row r="2" spans="1:14" ht="15" thickTop="1" x14ac:dyDescent="0.3">
      <c r="A2" s="188"/>
      <c r="B2" s="188"/>
      <c r="C2" s="188"/>
      <c r="D2" s="188"/>
      <c r="E2" s="188"/>
      <c r="F2" s="188"/>
      <c r="G2" s="188"/>
      <c r="H2" s="188"/>
      <c r="I2" s="188"/>
      <c r="J2" s="188"/>
      <c r="K2" s="188"/>
      <c r="L2" s="188"/>
      <c r="M2" s="188"/>
      <c r="N2" s="188"/>
    </row>
    <row r="3" spans="1:14" ht="15.6" x14ac:dyDescent="0.3">
      <c r="A3" s="116"/>
      <c r="B3" s="116"/>
      <c r="C3" s="116"/>
      <c r="D3" s="116"/>
      <c r="E3" s="116"/>
      <c r="F3" s="116"/>
      <c r="G3" s="116"/>
      <c r="H3" s="116"/>
      <c r="I3" s="116"/>
      <c r="J3" s="116"/>
      <c r="K3" s="116"/>
      <c r="L3" s="116"/>
      <c r="M3" s="116"/>
      <c r="N3" s="116"/>
    </row>
    <row r="4" spans="1:14" ht="15.6" x14ac:dyDescent="0.3">
      <c r="A4" s="117" t="s">
        <v>75</v>
      </c>
      <c r="B4" s="117"/>
      <c r="C4" s="117"/>
      <c r="D4" s="117"/>
      <c r="E4" s="117"/>
      <c r="F4" s="117"/>
      <c r="G4" s="117"/>
      <c r="H4" s="117"/>
      <c r="I4" s="116"/>
      <c r="J4" s="117" t="s">
        <v>5</v>
      </c>
      <c r="K4" s="117"/>
      <c r="L4" s="117"/>
      <c r="M4" s="117"/>
      <c r="N4" s="116"/>
    </row>
    <row r="5" spans="1:14" ht="15.6" x14ac:dyDescent="0.3">
      <c r="A5" s="116"/>
      <c r="B5" s="116"/>
      <c r="C5" s="116"/>
      <c r="D5" s="116"/>
      <c r="E5" s="116"/>
      <c r="F5" s="116"/>
      <c r="G5" s="116"/>
      <c r="H5" s="116"/>
      <c r="I5" s="116"/>
      <c r="J5" s="116"/>
      <c r="K5" s="116"/>
      <c r="L5" s="116"/>
      <c r="M5" s="116"/>
      <c r="N5" s="116"/>
    </row>
    <row r="6" spans="1:14" ht="15.6" x14ac:dyDescent="0.3">
      <c r="A6" s="116"/>
      <c r="B6" s="116"/>
      <c r="C6" s="116"/>
      <c r="D6" s="116"/>
      <c r="E6" s="116"/>
      <c r="F6" s="116"/>
      <c r="G6" s="116"/>
      <c r="H6" s="116"/>
      <c r="I6" s="116"/>
      <c r="J6" s="116"/>
      <c r="K6" s="116"/>
      <c r="L6" s="116"/>
      <c r="M6" s="116"/>
      <c r="N6" s="116"/>
    </row>
    <row r="7" spans="1:14" ht="15.6" x14ac:dyDescent="0.3">
      <c r="A7" s="117" t="s">
        <v>41</v>
      </c>
      <c r="B7" s="117"/>
      <c r="C7" s="117"/>
      <c r="D7" s="117"/>
      <c r="E7" s="117"/>
      <c r="F7" s="117"/>
      <c r="G7" s="117"/>
      <c r="H7" s="117"/>
      <c r="I7" s="116"/>
      <c r="J7" s="117" t="s">
        <v>76</v>
      </c>
      <c r="K7" s="117"/>
      <c r="L7" s="117"/>
      <c r="M7" s="117"/>
      <c r="N7" s="116"/>
    </row>
    <row r="8" spans="1:14" ht="15.6" x14ac:dyDescent="0.3">
      <c r="A8" s="116"/>
      <c r="B8" s="116"/>
      <c r="C8" s="116"/>
      <c r="D8" s="116"/>
      <c r="E8" s="116"/>
      <c r="G8" s="164"/>
      <c r="H8" s="118"/>
      <c r="I8" s="116"/>
      <c r="J8" s="116"/>
      <c r="K8" s="116"/>
      <c r="L8" s="116"/>
      <c r="M8" s="116"/>
      <c r="N8" s="116"/>
    </row>
    <row r="9" spans="1:14" ht="15.6" x14ac:dyDescent="0.3">
      <c r="A9" s="117" t="s">
        <v>42</v>
      </c>
      <c r="B9" s="117"/>
      <c r="C9" s="117"/>
      <c r="D9" s="117"/>
      <c r="E9" s="117"/>
      <c r="G9" s="164"/>
      <c r="H9" s="118"/>
      <c r="I9" s="116"/>
      <c r="J9" s="117" t="s">
        <v>77</v>
      </c>
      <c r="K9" s="117"/>
      <c r="L9" s="117"/>
      <c r="M9" s="117"/>
      <c r="N9" s="116"/>
    </row>
    <row r="10" spans="1:14" x14ac:dyDescent="0.3">
      <c r="B10" s="119" t="s">
        <v>78</v>
      </c>
      <c r="C10" s="120"/>
      <c r="D10" s="120"/>
      <c r="E10" s="120"/>
      <c r="F10" s="120"/>
      <c r="G10" s="120"/>
      <c r="H10" s="120"/>
      <c r="I10" s="120"/>
      <c r="J10" s="120"/>
      <c r="K10" s="120"/>
      <c r="L10" s="120"/>
      <c r="M10" s="121"/>
      <c r="N10" s="122"/>
    </row>
    <row r="11" spans="1:14" x14ac:dyDescent="0.3">
      <c r="B11" s="122"/>
      <c r="M11" s="123"/>
      <c r="N11" s="122"/>
    </row>
    <row r="12" spans="1:14" x14ac:dyDescent="0.3">
      <c r="B12" s="124">
        <v>1</v>
      </c>
      <c r="C12" s="125" t="s">
        <v>79</v>
      </c>
      <c r="D12" s="126"/>
      <c r="E12" s="126"/>
      <c r="F12" s="126"/>
      <c r="G12" s="126"/>
      <c r="H12" s="126"/>
      <c r="I12" s="126"/>
      <c r="J12" s="126"/>
      <c r="K12" s="126"/>
      <c r="L12" s="126"/>
      <c r="M12" s="123"/>
      <c r="N12" s="122"/>
    </row>
    <row r="13" spans="1:14" x14ac:dyDescent="0.3">
      <c r="B13" s="124"/>
      <c r="C13" s="126" t="s">
        <v>80</v>
      </c>
      <c r="D13" s="126"/>
      <c r="E13" s="126"/>
      <c r="F13" s="126"/>
      <c r="G13" s="126"/>
      <c r="H13" s="126"/>
      <c r="I13" s="126"/>
      <c r="J13" s="126"/>
      <c r="K13" s="126"/>
      <c r="L13" s="126"/>
      <c r="M13" s="123"/>
      <c r="N13" s="122"/>
    </row>
    <row r="14" spans="1:14" x14ac:dyDescent="0.3">
      <c r="B14" s="124"/>
      <c r="C14" s="126"/>
      <c r="D14" s="126"/>
      <c r="E14" s="126"/>
      <c r="F14" s="126"/>
      <c r="G14" s="126"/>
      <c r="H14" s="126"/>
      <c r="I14" s="126"/>
      <c r="J14" s="126"/>
      <c r="K14" s="126"/>
      <c r="L14" s="126"/>
      <c r="M14" s="123"/>
      <c r="N14" s="122"/>
    </row>
    <row r="15" spans="1:14" x14ac:dyDescent="0.3">
      <c r="B15" s="124">
        <v>2</v>
      </c>
      <c r="C15" s="126" t="s">
        <v>81</v>
      </c>
      <c r="D15" s="126"/>
      <c r="E15" s="126"/>
      <c r="F15" s="126"/>
      <c r="G15" s="126"/>
      <c r="H15" s="126"/>
      <c r="I15" s="126"/>
      <c r="J15" s="126"/>
      <c r="K15" s="126"/>
      <c r="L15" s="126"/>
      <c r="M15" s="123"/>
      <c r="N15" s="122"/>
    </row>
    <row r="16" spans="1:14" x14ac:dyDescent="0.3">
      <c r="B16" s="124"/>
      <c r="C16" s="189" t="s">
        <v>82</v>
      </c>
      <c r="D16" s="189"/>
      <c r="E16" s="189"/>
      <c r="F16" s="189"/>
      <c r="G16" s="189"/>
      <c r="H16" s="189"/>
      <c r="I16" s="189"/>
      <c r="J16" s="189"/>
      <c r="K16" s="189"/>
      <c r="L16" s="189"/>
      <c r="M16" s="123"/>
      <c r="N16" s="122"/>
    </row>
    <row r="17" spans="2:14" x14ac:dyDescent="0.3">
      <c r="B17" s="124"/>
      <c r="C17" s="189"/>
      <c r="D17" s="189"/>
      <c r="E17" s="189"/>
      <c r="F17" s="189"/>
      <c r="G17" s="189"/>
      <c r="H17" s="189"/>
      <c r="I17" s="189"/>
      <c r="J17" s="189"/>
      <c r="K17" s="189"/>
      <c r="L17" s="189"/>
      <c r="M17" s="123"/>
      <c r="N17" s="122"/>
    </row>
    <row r="18" spans="2:14" x14ac:dyDescent="0.3">
      <c r="B18" s="124"/>
      <c r="C18" s="127"/>
      <c r="D18" s="127"/>
      <c r="E18" s="127"/>
      <c r="F18" s="127"/>
      <c r="G18" s="127"/>
      <c r="H18" s="127"/>
      <c r="I18" s="127"/>
      <c r="J18" s="127"/>
      <c r="K18" s="127"/>
      <c r="L18" s="127"/>
      <c r="M18" s="123"/>
      <c r="N18" s="122"/>
    </row>
    <row r="19" spans="2:14" x14ac:dyDescent="0.3">
      <c r="B19" s="124">
        <v>3</v>
      </c>
      <c r="C19" s="190" t="s">
        <v>83</v>
      </c>
      <c r="D19" s="190"/>
      <c r="E19" s="190"/>
      <c r="F19" s="190"/>
      <c r="G19" s="190"/>
      <c r="H19" s="190"/>
      <c r="I19" s="190"/>
      <c r="J19" s="190"/>
      <c r="K19" s="190"/>
      <c r="L19" s="190"/>
      <c r="M19" s="123"/>
      <c r="N19" s="122"/>
    </row>
    <row r="20" spans="2:14" x14ac:dyDescent="0.3">
      <c r="B20" s="124"/>
      <c r="C20" s="125" t="s">
        <v>84</v>
      </c>
      <c r="D20" s="128"/>
      <c r="E20" s="128"/>
      <c r="F20" s="128"/>
      <c r="G20" s="128"/>
      <c r="H20" s="128"/>
      <c r="I20" s="128"/>
      <c r="J20" s="128"/>
      <c r="K20" s="128"/>
      <c r="L20" s="128"/>
      <c r="M20" s="123"/>
      <c r="N20" s="122"/>
    </row>
    <row r="21" spans="2:14" x14ac:dyDescent="0.3">
      <c r="B21" s="124"/>
      <c r="C21" s="127"/>
      <c r="D21" s="127"/>
      <c r="E21" s="127"/>
      <c r="F21" s="127"/>
      <c r="G21" s="127"/>
      <c r="H21" s="127"/>
      <c r="I21" s="127"/>
      <c r="J21" s="127"/>
      <c r="K21" s="127"/>
      <c r="L21" s="127"/>
      <c r="M21" s="123"/>
      <c r="N21" s="122"/>
    </row>
    <row r="22" spans="2:14" x14ac:dyDescent="0.3">
      <c r="B22" s="124">
        <v>4</v>
      </c>
      <c r="C22" s="191" t="s">
        <v>85</v>
      </c>
      <c r="D22" s="191"/>
      <c r="E22" s="191"/>
      <c r="F22" s="191"/>
      <c r="G22" s="191"/>
      <c r="H22" s="191"/>
      <c r="I22" s="191"/>
      <c r="J22" s="191"/>
      <c r="K22" s="191"/>
      <c r="L22" s="191"/>
      <c r="M22" s="123"/>
      <c r="N22" s="122"/>
    </row>
    <row r="23" spans="2:14" x14ac:dyDescent="0.3">
      <c r="B23" s="129"/>
      <c r="C23" s="130" t="s">
        <v>86</v>
      </c>
      <c r="D23" s="131"/>
      <c r="E23" s="131"/>
      <c r="F23" s="131"/>
      <c r="G23" s="131"/>
      <c r="H23" s="131"/>
      <c r="I23" s="131"/>
      <c r="J23" s="131"/>
      <c r="K23" s="131"/>
      <c r="L23" s="131"/>
      <c r="M23" s="132"/>
      <c r="N23" s="122"/>
    </row>
    <row r="24" spans="2:14" ht="15" thickBot="1" x14ac:dyDescent="0.35">
      <c r="B24" s="162"/>
      <c r="C24" s="163"/>
      <c r="D24" s="7"/>
      <c r="E24" s="7"/>
      <c r="F24" s="7"/>
      <c r="G24" s="7"/>
      <c r="H24" s="7"/>
      <c r="I24" s="7"/>
      <c r="J24" s="7"/>
      <c r="K24" s="7"/>
      <c r="L24" s="7"/>
      <c r="M24" s="7"/>
      <c r="N24" s="7"/>
    </row>
    <row r="25" spans="2:14" ht="16.2" thickBot="1" x14ac:dyDescent="0.35">
      <c r="B25" s="116"/>
      <c r="C25" s="116"/>
      <c r="D25" s="116"/>
      <c r="E25" s="116"/>
      <c r="F25" s="116"/>
      <c r="G25" s="116"/>
      <c r="H25" s="116"/>
      <c r="I25" s="116"/>
      <c r="J25" s="116"/>
      <c r="K25" s="133" t="s">
        <v>87</v>
      </c>
      <c r="L25" s="134"/>
    </row>
    <row r="26" spans="2:14" ht="16.2" thickBot="1" x14ac:dyDescent="0.35">
      <c r="B26" s="116"/>
      <c r="C26" s="116"/>
      <c r="D26" s="116"/>
      <c r="E26" s="135"/>
      <c r="F26" s="135"/>
      <c r="G26" s="135"/>
      <c r="H26" s="136" t="s">
        <v>88</v>
      </c>
      <c r="I26" s="136" t="s">
        <v>89</v>
      </c>
      <c r="J26" s="136" t="s">
        <v>90</v>
      </c>
      <c r="K26" s="192" t="s">
        <v>91</v>
      </c>
      <c r="L26" s="193"/>
      <c r="M26" s="137" t="s">
        <v>92</v>
      </c>
    </row>
    <row r="27" spans="2:14" ht="16.2" thickBot="1" x14ac:dyDescent="0.35">
      <c r="B27" s="138" t="s">
        <v>0</v>
      </c>
      <c r="C27" s="138" t="s">
        <v>93</v>
      </c>
      <c r="D27" s="139"/>
      <c r="E27" s="140"/>
      <c r="F27" s="140"/>
      <c r="G27" s="140"/>
      <c r="H27" s="141" t="s">
        <v>94</v>
      </c>
      <c r="I27" s="141" t="s">
        <v>94</v>
      </c>
      <c r="J27" s="141" t="s">
        <v>95</v>
      </c>
      <c r="K27" s="194" t="s">
        <v>96</v>
      </c>
      <c r="L27" s="195"/>
      <c r="M27" s="137" t="s">
        <v>97</v>
      </c>
    </row>
    <row r="28" spans="2:14" ht="16.2" thickBot="1" x14ac:dyDescent="0.35">
      <c r="B28" s="196" t="s">
        <v>114</v>
      </c>
      <c r="C28" s="197"/>
      <c r="D28" s="197"/>
      <c r="E28" s="197"/>
      <c r="F28" s="197"/>
      <c r="G28" s="197"/>
      <c r="H28" s="197"/>
      <c r="I28" s="197"/>
      <c r="J28" s="197"/>
      <c r="K28" s="197"/>
      <c r="L28" s="198"/>
      <c r="M28" s="137"/>
    </row>
    <row r="29" spans="2:14" ht="33" customHeight="1" thickBot="1" x14ac:dyDescent="0.35">
      <c r="B29" s="142">
        <v>9781414302041</v>
      </c>
      <c r="C29" s="183" t="s">
        <v>98</v>
      </c>
      <c r="D29" s="184"/>
      <c r="E29" s="184"/>
      <c r="F29" s="184"/>
      <c r="G29" s="185"/>
      <c r="H29" s="143">
        <v>18.989999999999998</v>
      </c>
      <c r="I29" s="144">
        <f>H29*0.6</f>
        <v>11.393999999999998</v>
      </c>
      <c r="J29" s="145"/>
      <c r="K29" s="186">
        <v>0.4</v>
      </c>
      <c r="L29" s="187"/>
      <c r="M29" s="146">
        <v>1.7091000000000001</v>
      </c>
    </row>
    <row r="30" spans="2:14" ht="33" customHeight="1" thickBot="1" x14ac:dyDescent="0.35">
      <c r="B30" s="142">
        <v>9780842325769</v>
      </c>
      <c r="C30" s="183" t="s">
        <v>99</v>
      </c>
      <c r="D30" s="184"/>
      <c r="E30" s="184"/>
      <c r="F30" s="184"/>
      <c r="G30" s="185"/>
      <c r="H30" s="143">
        <v>18.989999999999998</v>
      </c>
      <c r="I30" s="144">
        <f t="shared" ref="I30:I32" si="0">H30*0.6</f>
        <v>11.393999999999998</v>
      </c>
      <c r="J30" s="145"/>
      <c r="K30" s="186">
        <v>0.4</v>
      </c>
      <c r="L30" s="187"/>
      <c r="M30" s="146">
        <v>1.7091000000000001</v>
      </c>
    </row>
    <row r="31" spans="2:14" ht="33" customHeight="1" thickBot="1" x14ac:dyDescent="0.35">
      <c r="B31" s="142">
        <v>9781496456229</v>
      </c>
      <c r="C31" s="183" t="s">
        <v>116</v>
      </c>
      <c r="D31" s="184"/>
      <c r="E31" s="184"/>
      <c r="F31" s="184"/>
      <c r="G31" s="185"/>
      <c r="H31" s="143">
        <v>19.989999999999998</v>
      </c>
      <c r="I31" s="144">
        <f t="shared" si="0"/>
        <v>11.993999999999998</v>
      </c>
      <c r="J31" s="145"/>
      <c r="K31" s="186">
        <v>0.4</v>
      </c>
      <c r="L31" s="187"/>
      <c r="M31" s="146">
        <v>1.7091000000000001</v>
      </c>
    </row>
    <row r="32" spans="2:14" ht="33" customHeight="1" thickBot="1" x14ac:dyDescent="0.35">
      <c r="B32" s="142">
        <v>9781414312446</v>
      </c>
      <c r="C32" s="183" t="s">
        <v>100</v>
      </c>
      <c r="D32" s="184"/>
      <c r="E32" s="184"/>
      <c r="F32" s="184"/>
      <c r="G32" s="185"/>
      <c r="H32" s="143">
        <v>22.99</v>
      </c>
      <c r="I32" s="144">
        <f t="shared" si="0"/>
        <v>13.793999999999999</v>
      </c>
      <c r="J32" s="145"/>
      <c r="K32" s="186">
        <v>0.4</v>
      </c>
      <c r="L32" s="187"/>
      <c r="M32" s="147">
        <v>1.7091000000000001</v>
      </c>
    </row>
    <row r="33" spans="1:14" ht="33" customHeight="1" thickBot="1" x14ac:dyDescent="0.35">
      <c r="B33" s="142"/>
      <c r="C33" s="183"/>
      <c r="D33" s="184"/>
      <c r="E33" s="184"/>
      <c r="F33" s="184"/>
      <c r="G33" s="185"/>
      <c r="H33" s="143"/>
      <c r="I33" s="144"/>
      <c r="J33" s="145"/>
      <c r="K33" s="186"/>
      <c r="L33" s="187"/>
      <c r="M33" s="147"/>
    </row>
    <row r="34" spans="1:14" ht="33" customHeight="1" thickBot="1" x14ac:dyDescent="0.35">
      <c r="B34" s="142"/>
      <c r="C34" s="183"/>
      <c r="D34" s="184"/>
      <c r="E34" s="184"/>
      <c r="F34" s="184"/>
      <c r="G34" s="185"/>
      <c r="H34" s="143"/>
      <c r="I34" s="144"/>
      <c r="J34" s="145"/>
      <c r="K34" s="186"/>
      <c r="L34" s="187"/>
      <c r="M34" s="147"/>
    </row>
    <row r="35" spans="1:14" ht="33" customHeight="1" x14ac:dyDescent="0.3">
      <c r="A35" s="116"/>
      <c r="B35" s="118" t="s">
        <v>101</v>
      </c>
      <c r="C35" s="116"/>
      <c r="D35" s="116"/>
      <c r="E35" s="116"/>
      <c r="F35" s="116"/>
      <c r="G35" s="116"/>
      <c r="H35" s="116"/>
      <c r="I35" s="116"/>
      <c r="J35" s="116"/>
      <c r="K35" s="116"/>
      <c r="L35" s="116"/>
      <c r="M35" s="147"/>
    </row>
    <row r="36" spans="1:14" ht="32.4" customHeight="1" x14ac:dyDescent="0.3">
      <c r="A36" s="116"/>
      <c r="B36" s="116" t="s">
        <v>26</v>
      </c>
      <c r="C36" s="148"/>
      <c r="D36" s="116"/>
      <c r="E36" s="116"/>
      <c r="F36" s="116"/>
      <c r="G36" s="116"/>
      <c r="H36" s="116"/>
      <c r="I36" s="116"/>
      <c r="J36" s="116"/>
      <c r="K36" s="116"/>
      <c r="L36" s="116"/>
      <c r="M36" s="147"/>
    </row>
    <row r="37" spans="1:14" ht="15.6" x14ac:dyDescent="0.3">
      <c r="A37" s="116"/>
      <c r="B37" s="116"/>
      <c r="C37" s="116"/>
      <c r="D37" s="117"/>
      <c r="E37" s="117"/>
      <c r="F37" s="117"/>
      <c r="G37" s="117"/>
      <c r="H37" s="117"/>
      <c r="I37" s="117"/>
      <c r="J37" s="117"/>
      <c r="K37" s="117"/>
      <c r="L37" s="117"/>
      <c r="M37" s="137"/>
    </row>
    <row r="38" spans="1:14" ht="15.6" x14ac:dyDescent="0.3">
      <c r="A38" s="116"/>
      <c r="B38" s="116" t="s">
        <v>102</v>
      </c>
      <c r="C38" s="148"/>
      <c r="D38" s="116"/>
      <c r="E38" s="116"/>
      <c r="F38" s="116"/>
      <c r="G38" s="116"/>
      <c r="H38" s="116"/>
      <c r="I38" s="116"/>
      <c r="J38" s="116"/>
      <c r="K38" s="116"/>
      <c r="L38" s="116"/>
    </row>
    <row r="39" spans="1:14" ht="15.6" x14ac:dyDescent="0.3">
      <c r="A39" s="116"/>
      <c r="B39" s="116"/>
      <c r="C39" s="116"/>
      <c r="D39" s="117"/>
      <c r="E39" s="117"/>
      <c r="F39" s="117"/>
      <c r="G39" s="117"/>
      <c r="H39" s="117"/>
      <c r="I39" s="117"/>
      <c r="J39" s="117"/>
      <c r="K39" s="117"/>
      <c r="L39" s="117"/>
    </row>
    <row r="40" spans="1:14" ht="15.6" x14ac:dyDescent="0.3">
      <c r="A40" s="116"/>
      <c r="B40" s="116" t="s">
        <v>103</v>
      </c>
      <c r="C40" s="116"/>
      <c r="D40" s="116"/>
      <c r="E40" s="116"/>
      <c r="F40" s="116"/>
      <c r="G40" s="116"/>
      <c r="H40" s="116"/>
      <c r="I40" s="116"/>
      <c r="J40" s="116"/>
      <c r="K40" s="116"/>
      <c r="L40" s="116"/>
    </row>
    <row r="41" spans="1:14" ht="16.2" thickBot="1" x14ac:dyDescent="0.35">
      <c r="A41" s="116"/>
      <c r="B41" s="116"/>
      <c r="C41" s="117"/>
      <c r="D41" s="117"/>
      <c r="E41" s="117"/>
      <c r="F41" s="117"/>
      <c r="G41" s="117"/>
      <c r="H41" s="117"/>
      <c r="I41" s="117"/>
      <c r="J41" s="117"/>
      <c r="K41" s="117"/>
      <c r="L41" s="117"/>
      <c r="M41" s="149"/>
    </row>
    <row r="42" spans="1:14" ht="15.6" x14ac:dyDescent="0.3">
      <c r="B42" s="150" t="s">
        <v>104</v>
      </c>
      <c r="C42" s="151"/>
      <c r="D42" s="151"/>
      <c r="E42" s="151"/>
      <c r="F42" s="151"/>
      <c r="G42" s="151"/>
      <c r="H42" s="151"/>
      <c r="I42" s="151"/>
      <c r="J42" s="151"/>
      <c r="K42" s="151"/>
      <c r="L42" s="152"/>
      <c r="M42" s="153"/>
      <c r="N42" s="116"/>
    </row>
    <row r="43" spans="1:14" ht="16.2" thickBot="1" x14ac:dyDescent="0.35">
      <c r="B43" s="154" t="s">
        <v>105</v>
      </c>
      <c r="C43" s="155"/>
      <c r="D43" s="155"/>
      <c r="E43" s="155"/>
      <c r="F43" s="155"/>
      <c r="G43" s="155"/>
      <c r="H43" s="155"/>
      <c r="I43" s="155"/>
      <c r="J43" s="155"/>
      <c r="K43" s="155"/>
      <c r="L43" s="156"/>
      <c r="M43" s="161"/>
      <c r="N43" s="116"/>
    </row>
    <row r="44" spans="1:14" ht="15.6" x14ac:dyDescent="0.3">
      <c r="B44" s="157"/>
      <c r="C44" s="157"/>
      <c r="D44" s="157"/>
      <c r="E44" s="157"/>
      <c r="F44" s="157"/>
      <c r="G44" s="157"/>
      <c r="H44" s="157"/>
      <c r="I44" s="157"/>
      <c r="J44" s="157"/>
      <c r="K44" s="157"/>
      <c r="L44" s="157"/>
      <c r="M44" s="161"/>
      <c r="N44" s="116"/>
    </row>
    <row r="45" spans="1:14" ht="15.6" x14ac:dyDescent="0.3">
      <c r="A45" s="201" t="s">
        <v>115</v>
      </c>
      <c r="B45" s="201"/>
      <c r="C45" s="201"/>
      <c r="D45" s="201"/>
      <c r="E45" s="201"/>
      <c r="F45" s="201"/>
      <c r="G45" s="201"/>
      <c r="H45" s="201"/>
      <c r="I45" s="201"/>
      <c r="J45" s="201"/>
      <c r="K45" s="201"/>
      <c r="L45" s="201"/>
      <c r="M45" s="201"/>
      <c r="N45" s="116"/>
    </row>
    <row r="46" spans="1:14" ht="15.6" x14ac:dyDescent="0.3">
      <c r="A46" s="7"/>
      <c r="B46" s="160"/>
      <c r="C46" s="160"/>
      <c r="D46" s="160"/>
      <c r="E46" s="160"/>
      <c r="F46" s="160"/>
      <c r="G46" s="160"/>
      <c r="H46" s="160"/>
      <c r="I46" s="160"/>
      <c r="J46" s="160"/>
      <c r="K46" s="160"/>
      <c r="L46" s="160"/>
      <c r="M46" s="161"/>
      <c r="N46" s="116"/>
    </row>
    <row r="47" spans="1:14" ht="15.6" x14ac:dyDescent="0.3">
      <c r="A47" s="200" t="s">
        <v>106</v>
      </c>
      <c r="B47" s="200"/>
      <c r="C47" s="200"/>
      <c r="D47" s="200"/>
      <c r="E47" s="200"/>
      <c r="F47" s="200"/>
      <c r="G47" s="200"/>
      <c r="H47" s="200"/>
      <c r="I47" s="200"/>
      <c r="J47" s="200"/>
      <c r="K47" s="200"/>
      <c r="L47" s="200"/>
      <c r="M47" s="200"/>
      <c r="N47" s="116"/>
    </row>
    <row r="48" spans="1:14" ht="15.6" x14ac:dyDescent="0.3">
      <c r="A48" s="7"/>
      <c r="B48" s="7"/>
      <c r="C48" s="7"/>
      <c r="D48" s="7"/>
      <c r="E48" s="7"/>
      <c r="F48" s="7"/>
      <c r="G48" s="7"/>
      <c r="H48" s="7"/>
      <c r="I48" s="7"/>
      <c r="J48" s="7"/>
      <c r="K48" s="7"/>
      <c r="L48" s="7"/>
      <c r="M48" s="161"/>
      <c r="N48" s="116"/>
    </row>
    <row r="49" spans="1:14" ht="15.6" x14ac:dyDescent="0.3">
      <c r="A49" s="200" t="s">
        <v>107</v>
      </c>
      <c r="B49" s="200"/>
      <c r="C49" s="200"/>
      <c r="D49" s="200"/>
      <c r="E49" s="200"/>
      <c r="F49" s="200"/>
      <c r="G49" s="200"/>
      <c r="H49" s="200"/>
      <c r="I49" s="200"/>
      <c r="J49" s="200"/>
      <c r="K49" s="200"/>
      <c r="L49" s="200"/>
      <c r="M49" s="200"/>
      <c r="N49" s="116"/>
    </row>
    <row r="50" spans="1:14" ht="15.6" x14ac:dyDescent="0.3">
      <c r="A50" s="7"/>
      <c r="B50" s="7"/>
      <c r="C50" s="7"/>
      <c r="D50" s="7"/>
      <c r="E50" s="7"/>
      <c r="F50" s="7"/>
      <c r="G50" s="7"/>
      <c r="H50" s="7"/>
      <c r="I50" s="7"/>
      <c r="J50" s="7"/>
      <c r="K50" s="7"/>
      <c r="L50" s="7"/>
      <c r="M50" s="160"/>
    </row>
    <row r="51" spans="1:14" ht="15.6" x14ac:dyDescent="0.3">
      <c r="A51" s="202" t="s">
        <v>108</v>
      </c>
      <c r="B51" s="202"/>
      <c r="C51" s="202"/>
      <c r="D51" s="202"/>
      <c r="E51" s="202"/>
      <c r="F51" s="202"/>
      <c r="G51" s="202"/>
      <c r="H51" s="202"/>
      <c r="I51" s="202"/>
      <c r="J51" s="202"/>
      <c r="K51" s="202"/>
      <c r="L51" s="202"/>
      <c r="M51" s="202"/>
    </row>
    <row r="52" spans="1:14" ht="15.6" x14ac:dyDescent="0.3">
      <c r="A52" s="199" t="s">
        <v>109</v>
      </c>
      <c r="B52" s="199"/>
      <c r="C52" s="199"/>
      <c r="D52" s="199"/>
      <c r="E52" s="199"/>
      <c r="F52" s="199"/>
      <c r="G52" s="199"/>
      <c r="H52" s="199"/>
      <c r="I52" s="199"/>
      <c r="J52" s="199"/>
      <c r="K52" s="199"/>
      <c r="L52" s="199"/>
      <c r="M52" s="199"/>
    </row>
    <row r="53" spans="1:14" ht="15.6" x14ac:dyDescent="0.3">
      <c r="A53" s="199" t="s">
        <v>110</v>
      </c>
      <c r="B53" s="199"/>
      <c r="C53" s="199"/>
      <c r="D53" s="199"/>
      <c r="E53" s="199"/>
      <c r="F53" s="199"/>
      <c r="G53" s="199"/>
      <c r="H53" s="199"/>
      <c r="I53" s="199"/>
      <c r="J53" s="199"/>
      <c r="K53" s="199"/>
      <c r="L53" s="199"/>
      <c r="M53" s="199"/>
    </row>
    <row r="54" spans="1:14" ht="15.6" x14ac:dyDescent="0.3">
      <c r="A54" s="199" t="s">
        <v>111</v>
      </c>
      <c r="B54" s="199"/>
      <c r="C54" s="199"/>
      <c r="D54" s="199"/>
      <c r="E54" s="199"/>
      <c r="F54" s="199"/>
      <c r="G54" s="199"/>
      <c r="H54" s="199"/>
      <c r="I54" s="199"/>
      <c r="J54" s="199"/>
      <c r="K54" s="199"/>
      <c r="L54" s="199"/>
      <c r="M54" s="199"/>
    </row>
    <row r="55" spans="1:14" ht="15.6" x14ac:dyDescent="0.3">
      <c r="B55" s="159"/>
      <c r="C55" s="159"/>
      <c r="D55" s="159"/>
      <c r="E55" s="159"/>
      <c r="F55" s="159"/>
      <c r="G55" s="159"/>
      <c r="H55" s="159"/>
      <c r="I55" s="159"/>
      <c r="J55" s="159"/>
      <c r="K55" s="159"/>
      <c r="L55" s="159"/>
      <c r="M55" s="158"/>
    </row>
    <row r="56" spans="1:14" ht="15.6" x14ac:dyDescent="0.3">
      <c r="A56" s="199" t="s">
        <v>112</v>
      </c>
      <c r="B56" s="199"/>
      <c r="C56" s="199"/>
      <c r="D56" s="199"/>
      <c r="E56" s="199"/>
      <c r="F56" s="199"/>
      <c r="G56" s="199"/>
      <c r="H56" s="199"/>
      <c r="I56" s="199"/>
      <c r="J56" s="199"/>
      <c r="K56" s="199"/>
      <c r="L56" s="199"/>
      <c r="M56" s="199"/>
    </row>
    <row r="57" spans="1:14" ht="15.6" x14ac:dyDescent="0.3">
      <c r="A57" s="199" t="s">
        <v>113</v>
      </c>
      <c r="B57" s="199"/>
      <c r="C57" s="199"/>
      <c r="D57" s="199"/>
      <c r="E57" s="199"/>
      <c r="F57" s="199"/>
      <c r="G57" s="199"/>
      <c r="H57" s="199"/>
      <c r="I57" s="199"/>
      <c r="J57" s="199"/>
      <c r="K57" s="199"/>
      <c r="L57" s="199"/>
      <c r="M57" s="199"/>
    </row>
    <row r="59" spans="1:14" ht="15.6" x14ac:dyDescent="0.3">
      <c r="M59" s="159"/>
    </row>
    <row r="60" spans="1:14" ht="15.6" x14ac:dyDescent="0.3">
      <c r="M60" s="159"/>
    </row>
    <row r="61" spans="1:14" ht="15.6" x14ac:dyDescent="0.3">
      <c r="M61" s="159"/>
    </row>
    <row r="62" spans="1:14" ht="15.6" x14ac:dyDescent="0.3">
      <c r="M62" s="159"/>
    </row>
    <row r="63" spans="1:14" ht="15.6" x14ac:dyDescent="0.3">
      <c r="M63" s="159"/>
    </row>
    <row r="64" spans="1:14" ht="15.6" x14ac:dyDescent="0.3">
      <c r="M64" s="159"/>
    </row>
    <row r="65" spans="13:13" ht="15.6" x14ac:dyDescent="0.3">
      <c r="M65" s="159"/>
    </row>
  </sheetData>
  <mergeCells count="28">
    <mergeCell ref="A56:M56"/>
    <mergeCell ref="A57:M57"/>
    <mergeCell ref="A49:M49"/>
    <mergeCell ref="A45:M45"/>
    <mergeCell ref="A47:M47"/>
    <mergeCell ref="A51:M51"/>
    <mergeCell ref="A52:M52"/>
    <mergeCell ref="A53:M53"/>
    <mergeCell ref="A54:M54"/>
    <mergeCell ref="C32:G32"/>
    <mergeCell ref="K32:L32"/>
    <mergeCell ref="C33:G33"/>
    <mergeCell ref="K33:L33"/>
    <mergeCell ref="C34:G34"/>
    <mergeCell ref="K34:L34"/>
    <mergeCell ref="C31:G31"/>
    <mergeCell ref="K31:L31"/>
    <mergeCell ref="A2:N2"/>
    <mergeCell ref="C16:L17"/>
    <mergeCell ref="C19:L19"/>
    <mergeCell ref="C22:L22"/>
    <mergeCell ref="K26:L26"/>
    <mergeCell ref="K27:L27"/>
    <mergeCell ref="B28:L28"/>
    <mergeCell ref="C29:G29"/>
    <mergeCell ref="K29:L29"/>
    <mergeCell ref="C30:G30"/>
    <mergeCell ref="K30:L30"/>
  </mergeCells>
  <pageMargins left="0.7" right="0.2" top="0.75" bottom="0.75" header="0.3" footer="0.3"/>
  <pageSetup scale="65"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workbookViewId="0">
      <selection activeCell="G13" sqref="G13"/>
    </sheetView>
  </sheetViews>
  <sheetFormatPr defaultRowHeight="14.4" x14ac:dyDescent="0.3"/>
  <cols>
    <col min="1" max="1" width="20.109375" bestFit="1" customWidth="1"/>
    <col min="2" max="2" width="46.33203125" customWidth="1"/>
    <col min="3" max="3" width="9.6640625" style="5" bestFit="1" customWidth="1"/>
    <col min="4" max="4" width="9.109375" bestFit="1" customWidth="1"/>
    <col min="5" max="5" width="10" bestFit="1" customWidth="1"/>
    <col min="6" max="6" width="12.88671875" customWidth="1"/>
    <col min="7" max="7" width="12.33203125" bestFit="1" customWidth="1"/>
    <col min="8" max="8" width="11.6640625" style="3" customWidth="1"/>
    <col min="9" max="9" width="10.109375" style="4" customWidth="1"/>
    <col min="10" max="10" width="13.6640625" style="4" customWidth="1"/>
  </cols>
  <sheetData>
    <row r="1" spans="1:10" ht="21" x14ac:dyDescent="0.3">
      <c r="A1" s="7"/>
      <c r="B1" s="7"/>
      <c r="C1" s="8"/>
      <c r="D1" s="7"/>
      <c r="E1" s="7"/>
      <c r="F1" s="9"/>
      <c r="G1" s="9"/>
      <c r="H1" s="9"/>
      <c r="I1" s="9"/>
      <c r="J1" s="9" t="s">
        <v>40</v>
      </c>
    </row>
    <row r="2" spans="1:10" s="10" customFormat="1" ht="21.6" thickBot="1" x14ac:dyDescent="0.35">
      <c r="A2" s="1"/>
      <c r="B2" s="1"/>
      <c r="C2" s="6"/>
      <c r="D2" s="1"/>
      <c r="E2" s="1"/>
      <c r="F2" s="2"/>
      <c r="G2" s="2"/>
      <c r="H2" s="2"/>
      <c r="I2" s="2"/>
      <c r="J2" s="2" t="s">
        <v>9</v>
      </c>
    </row>
    <row r="3" spans="1:10" s="17" customFormat="1" ht="16.2" x14ac:dyDescent="0.3">
      <c r="A3" s="11"/>
      <c r="B3" s="12"/>
      <c r="C3" s="13"/>
      <c r="D3" s="13"/>
      <c r="E3" s="13"/>
      <c r="F3" s="14"/>
      <c r="G3" s="15"/>
      <c r="H3" s="15"/>
      <c r="I3" s="16"/>
      <c r="J3" s="16"/>
    </row>
    <row r="4" spans="1:10" s="17" customFormat="1" ht="13.8" x14ac:dyDescent="0.2">
      <c r="A4" s="18" t="s">
        <v>10</v>
      </c>
      <c r="B4" s="203" t="s">
        <v>11</v>
      </c>
      <c r="C4" s="203"/>
      <c r="D4" s="203"/>
      <c r="E4" s="203"/>
      <c r="F4" s="203"/>
      <c r="G4" s="203"/>
      <c r="H4" s="203"/>
      <c r="I4" s="203"/>
      <c r="J4" s="203"/>
    </row>
    <row r="5" spans="1:10" s="23" customFormat="1" ht="16.2" x14ac:dyDescent="0.3">
      <c r="A5" s="19" t="s">
        <v>12</v>
      </c>
      <c r="B5" s="20">
        <f ca="1">TODAY()</f>
        <v>44564</v>
      </c>
      <c r="C5" s="20"/>
      <c r="D5" s="21"/>
      <c r="E5" s="204" t="s">
        <v>13</v>
      </c>
      <c r="F5" s="204"/>
      <c r="G5" s="22"/>
      <c r="H5" s="20"/>
      <c r="I5" s="20"/>
      <c r="J5" s="20"/>
    </row>
    <row r="6" spans="1:10" s="23" customFormat="1" ht="16.2" x14ac:dyDescent="0.3">
      <c r="A6" s="24"/>
      <c r="B6" s="25"/>
      <c r="C6" s="26"/>
      <c r="D6" s="25"/>
      <c r="E6" s="25"/>
      <c r="F6" s="25"/>
      <c r="G6" s="25"/>
      <c r="H6" s="25"/>
      <c r="I6" s="27"/>
      <c r="J6" s="25"/>
    </row>
    <row r="7" spans="1:10" s="23" customFormat="1" ht="16.2" x14ac:dyDescent="0.3">
      <c r="A7" s="19" t="s">
        <v>3</v>
      </c>
      <c r="B7" s="22" t="s">
        <v>5</v>
      </c>
      <c r="C7" s="20"/>
      <c r="D7" s="21"/>
      <c r="E7" s="25"/>
      <c r="F7" s="82" t="s">
        <v>14</v>
      </c>
      <c r="G7" s="28">
        <v>0</v>
      </c>
      <c r="H7" s="29"/>
      <c r="I7" s="28"/>
      <c r="J7" s="28"/>
    </row>
    <row r="8" spans="1:10" s="23" customFormat="1" ht="16.2" x14ac:dyDescent="0.3">
      <c r="A8" s="24"/>
      <c r="B8" s="25"/>
      <c r="C8" s="26"/>
      <c r="D8" s="25"/>
      <c r="E8" s="25"/>
      <c r="F8" s="25"/>
      <c r="G8" s="25"/>
      <c r="H8" s="25"/>
      <c r="I8" s="30"/>
      <c r="J8" s="25"/>
    </row>
    <row r="9" spans="1:10" s="23" customFormat="1" ht="16.2" x14ac:dyDescent="0.3">
      <c r="A9" s="19" t="s">
        <v>2</v>
      </c>
      <c r="B9" s="29" t="s">
        <v>6</v>
      </c>
      <c r="C9" s="20"/>
      <c r="D9" s="21"/>
      <c r="E9" s="25"/>
      <c r="F9" s="82" t="s">
        <v>15</v>
      </c>
      <c r="G9" s="29" t="s">
        <v>7</v>
      </c>
      <c r="H9" s="29"/>
      <c r="I9" s="29"/>
      <c r="J9" s="28"/>
    </row>
    <row r="10" spans="1:10" s="17" customFormat="1" ht="12.6" x14ac:dyDescent="0.2">
      <c r="A10" s="31"/>
      <c r="B10" s="32"/>
      <c r="C10" s="33"/>
      <c r="D10" s="33"/>
      <c r="E10" s="33"/>
      <c r="F10" s="34"/>
      <c r="G10" s="35"/>
      <c r="H10" s="35"/>
      <c r="I10" s="36"/>
      <c r="J10" s="37"/>
    </row>
    <row r="11" spans="1:10" s="38" customFormat="1" ht="15" customHeight="1" x14ac:dyDescent="0.3">
      <c r="A11" s="205" t="s">
        <v>16</v>
      </c>
      <c r="B11" s="205"/>
      <c r="C11" s="205"/>
      <c r="D11" s="205"/>
      <c r="E11" s="205"/>
      <c r="F11" s="205"/>
      <c r="G11" s="205"/>
      <c r="H11" s="205"/>
      <c r="I11" s="205"/>
      <c r="J11" s="205"/>
    </row>
    <row r="12" spans="1:10" s="38" customFormat="1" ht="25.2" x14ac:dyDescent="0.3">
      <c r="A12" s="39" t="s">
        <v>0</v>
      </c>
      <c r="B12" s="39" t="s">
        <v>1</v>
      </c>
      <c r="C12" s="39" t="s">
        <v>17</v>
      </c>
      <c r="D12" s="39" t="s">
        <v>18</v>
      </c>
      <c r="E12" s="39" t="s">
        <v>19</v>
      </c>
      <c r="F12" s="39" t="s">
        <v>20</v>
      </c>
      <c r="G12" s="39" t="s">
        <v>8</v>
      </c>
      <c r="H12" s="39" t="s">
        <v>21</v>
      </c>
      <c r="I12" s="39" t="s">
        <v>22</v>
      </c>
      <c r="J12" s="39" t="s">
        <v>23</v>
      </c>
    </row>
    <row r="13" spans="1:10" s="48" customFormat="1" ht="13.8" x14ac:dyDescent="0.3">
      <c r="A13" s="40" t="s">
        <v>38</v>
      </c>
      <c r="B13" s="41" t="s" vm="1">
        <v>39</v>
      </c>
      <c r="C13" s="42"/>
      <c r="D13" s="43">
        <v>14.99</v>
      </c>
      <c r="E13" s="43">
        <v>7.97</v>
      </c>
      <c r="F13" s="44">
        <v>0.5</v>
      </c>
      <c r="G13" s="45">
        <v>0.66</v>
      </c>
      <c r="H13" s="46">
        <f>D13*C13*(1-F13)</f>
        <v>0</v>
      </c>
      <c r="I13" s="46">
        <f>D13*C13*(1-G13)</f>
        <v>0</v>
      </c>
      <c r="J13" s="47">
        <f>H13-I13</f>
        <v>0</v>
      </c>
    </row>
    <row r="14" spans="1:10" s="17" customFormat="1" ht="13.2" thickBot="1" x14ac:dyDescent="0.25">
      <c r="A14" s="49"/>
      <c r="C14" s="50"/>
      <c r="D14" s="51"/>
      <c r="E14" s="51"/>
      <c r="F14" s="52"/>
      <c r="G14" s="53"/>
      <c r="H14" s="54"/>
      <c r="I14" s="54"/>
      <c r="J14" s="55">
        <f>SUM(J11:J13)</f>
        <v>0</v>
      </c>
    </row>
    <row r="15" spans="1:10" s="17" customFormat="1" ht="13.2" thickTop="1" x14ac:dyDescent="0.2">
      <c r="A15" s="49"/>
      <c r="B15" s="56"/>
      <c r="C15" s="50"/>
      <c r="D15" s="51"/>
      <c r="E15" s="51"/>
      <c r="F15" s="52"/>
      <c r="G15" s="52"/>
      <c r="H15" s="54"/>
      <c r="I15" s="54"/>
      <c r="J15" s="57"/>
    </row>
    <row r="16" spans="1:10" s="38" customFormat="1" ht="27.75" customHeight="1" x14ac:dyDescent="0.3">
      <c r="A16" s="206" t="s">
        <v>24</v>
      </c>
      <c r="B16" s="206"/>
      <c r="C16" s="206"/>
      <c r="D16" s="206"/>
      <c r="E16" s="206"/>
      <c r="F16" s="206"/>
      <c r="G16" s="206"/>
      <c r="H16" s="206"/>
      <c r="I16" s="206"/>
      <c r="J16" s="206"/>
    </row>
    <row r="17" spans="1:10" s="10" customFormat="1" ht="12.6" x14ac:dyDescent="0.2">
      <c r="A17" s="58"/>
      <c r="B17" s="59"/>
      <c r="C17" s="58"/>
      <c r="D17" s="58"/>
      <c r="E17" s="58"/>
      <c r="F17" s="58"/>
      <c r="G17" s="58"/>
      <c r="H17" s="58"/>
      <c r="J17" s="60"/>
    </row>
    <row r="18" spans="1:10" s="65" customFormat="1" ht="12.6" x14ac:dyDescent="0.2">
      <c r="A18" s="61" t="s">
        <v>25</v>
      </c>
      <c r="B18" s="62"/>
      <c r="C18" s="62"/>
      <c r="D18" s="62"/>
      <c r="E18" s="62"/>
      <c r="F18" s="62"/>
      <c r="G18" s="62"/>
      <c r="H18" s="63" t="s">
        <v>26</v>
      </c>
      <c r="I18" s="64"/>
      <c r="J18" s="64"/>
    </row>
    <row r="19" spans="1:10" s="65" customFormat="1" ht="12.6" x14ac:dyDescent="0.2">
      <c r="A19" s="61" t="s">
        <v>27</v>
      </c>
      <c r="B19" s="66"/>
      <c r="C19" s="66"/>
      <c r="D19" s="66"/>
      <c r="E19" s="66"/>
      <c r="F19" s="66"/>
      <c r="G19" s="66"/>
      <c r="H19" s="63" t="s">
        <v>26</v>
      </c>
      <c r="I19" s="67"/>
      <c r="J19" s="67"/>
    </row>
    <row r="20" spans="1:10" s="10" customFormat="1" ht="12.6" x14ac:dyDescent="0.2">
      <c r="A20" s="68"/>
      <c r="B20" s="69"/>
      <c r="C20" s="17"/>
      <c r="D20" s="17"/>
      <c r="E20" s="17"/>
      <c r="F20" s="17"/>
      <c r="G20" s="17"/>
      <c r="H20" s="17"/>
      <c r="J20" s="70"/>
    </row>
    <row r="21" spans="1:10" s="10" customFormat="1" ht="12.6" x14ac:dyDescent="0.2">
      <c r="A21" s="17" t="s">
        <v>28</v>
      </c>
      <c r="B21" s="71"/>
      <c r="C21" s="17"/>
      <c r="D21" s="17"/>
      <c r="E21" s="17"/>
      <c r="F21" s="17"/>
      <c r="G21" s="17"/>
      <c r="H21" s="17"/>
      <c r="J21" s="70"/>
    </row>
    <row r="22" spans="1:10" s="10" customFormat="1" ht="12.6" x14ac:dyDescent="0.2">
      <c r="A22" s="17"/>
      <c r="B22" s="71" t="s">
        <v>29</v>
      </c>
      <c r="C22" s="17"/>
      <c r="D22" s="17"/>
      <c r="E22" s="17"/>
      <c r="F22" s="17"/>
      <c r="G22" s="17"/>
      <c r="H22" s="17"/>
      <c r="J22" s="70"/>
    </row>
    <row r="23" spans="1:10" s="10" customFormat="1" ht="12.6" x14ac:dyDescent="0.2">
      <c r="A23" s="17"/>
      <c r="B23" s="71" t="s">
        <v>30</v>
      </c>
      <c r="C23" s="17"/>
      <c r="D23" s="17"/>
      <c r="E23" s="17"/>
      <c r="F23" s="17"/>
      <c r="H23" s="72" t="s">
        <v>31</v>
      </c>
      <c r="I23" s="73"/>
      <c r="J23" s="73"/>
    </row>
    <row r="24" spans="1:10" s="10" customFormat="1" ht="12.6" x14ac:dyDescent="0.2">
      <c r="A24" s="17"/>
      <c r="B24" s="71" t="s">
        <v>32</v>
      </c>
      <c r="C24" s="17"/>
      <c r="D24" s="17"/>
      <c r="E24" s="17"/>
      <c r="F24" s="17"/>
      <c r="H24" s="72" t="s">
        <v>33</v>
      </c>
      <c r="I24" s="73"/>
      <c r="J24" s="73"/>
    </row>
    <row r="25" spans="1:10" s="10" customFormat="1" ht="12.6" x14ac:dyDescent="0.2">
      <c r="A25" s="17"/>
      <c r="B25" s="71" t="s">
        <v>34</v>
      </c>
      <c r="C25" s="17"/>
      <c r="D25" s="17"/>
      <c r="E25" s="17"/>
      <c r="F25" s="17"/>
      <c r="H25" s="72" t="s">
        <v>35</v>
      </c>
      <c r="I25" s="73"/>
      <c r="J25" s="73"/>
    </row>
    <row r="26" spans="1:10" s="10" customFormat="1" ht="12.6" x14ac:dyDescent="0.2">
      <c r="A26" s="68"/>
      <c r="B26" s="74" t="s">
        <v>36</v>
      </c>
      <c r="C26" s="17"/>
      <c r="D26" s="17"/>
      <c r="E26" s="17"/>
      <c r="F26" s="17"/>
      <c r="H26" s="72" t="s">
        <v>37</v>
      </c>
      <c r="I26" s="73"/>
      <c r="J26" s="73"/>
    </row>
    <row r="27" spans="1:10" s="81" customFormat="1" ht="16.2" x14ac:dyDescent="0.3">
      <c r="A27" s="75"/>
      <c r="B27" s="76"/>
      <c r="C27" s="77"/>
      <c r="D27" s="78"/>
      <c r="E27" s="78"/>
      <c r="F27" s="79"/>
      <c r="G27" s="80"/>
      <c r="H27" s="80"/>
      <c r="I27" s="80"/>
      <c r="J27" s="80"/>
    </row>
  </sheetData>
  <mergeCells count="4">
    <mergeCell ref="B4:J4"/>
    <mergeCell ref="E5:F5"/>
    <mergeCell ref="A11:J11"/>
    <mergeCell ref="A16:J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785DC220B6C6342B5D0A043F972FEB8" ma:contentTypeVersion="14" ma:contentTypeDescription="Create a new document." ma:contentTypeScope="" ma:versionID="f46451baaa1ec4de39bbb347925ce37e">
  <xsd:schema xmlns:xsd="http://www.w3.org/2001/XMLSchema" xmlns:xs="http://www.w3.org/2001/XMLSchema" xmlns:p="http://schemas.microsoft.com/office/2006/metadata/properties" xmlns:ns2="0440647D-FDFD-4B0D-BCA4-7FB28738A760" xmlns:ns3="68bb1efe-ac7f-4af0-b5a1-73e15e54ae89" targetNamespace="http://schemas.microsoft.com/office/2006/metadata/properties" ma:root="true" ma:fieldsID="6c1b5ead96d70d7580834a75e114b64b" ns2:_="" ns3:_="">
    <xsd:import namespace="0440647D-FDFD-4B0D-BCA4-7FB28738A760"/>
    <xsd:import namespace="68bb1efe-ac7f-4af0-b5a1-73e15e54ae89"/>
    <xsd:element name="properties">
      <xsd:complexType>
        <xsd:sequence>
          <xsd:element name="documentManagement">
            <xsd:complexType>
              <xsd:all>
                <xsd:element ref="ns2:Category0" minOccurs="0"/>
                <xsd:element ref="ns2:Month_x0020__x0026__x0020_Year"/>
                <xsd:element ref="ns2:audiencechoic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0647D-FDFD-4B0D-BCA4-7FB28738A760" elementFormDefault="qualified">
    <xsd:import namespace="http://schemas.microsoft.com/office/2006/documentManagement/types"/>
    <xsd:import namespace="http://schemas.microsoft.com/office/infopath/2007/PartnerControls"/>
    <xsd:element name="Category0" ma:index="2" nillable="true" ma:displayName="Category" ma:default="CBA Order Forms and Sell Sheets" ma:format="RadioButtons" ma:internalName="Category0">
      <xsd:simpleType>
        <xsd:restriction base="dms:Choice">
          <xsd:enumeration value="Cover and Merch Images"/>
          <xsd:enumeration value="Order Forms"/>
          <xsd:enumeration value="CBA Order Forms and Sell Sheets"/>
          <xsd:enumeration value="ABA Order Forms and Sell Sheets"/>
          <xsd:enumeration value="Presentations"/>
          <xsd:enumeration value="Sell Sheets"/>
          <xsd:enumeration value="Supplemental"/>
          <xsd:enumeration value="Current Promotion"/>
          <xsd:enumeration value="Expired Promotion"/>
          <xsd:enumeration value="Not final"/>
          <xsd:enumeration value="Ok to send to accounts"/>
          <xsd:enumeration value="Confidential - internal use only"/>
        </xsd:restriction>
      </xsd:simpleType>
    </xsd:element>
    <xsd:element name="Month_x0020__x0026__x0020_Year" ma:index="3" ma:displayName="Sales Tools" ma:default="Autumn 2014 (Feb 14 SC)" ma:format="RadioButtons" ma:internalName="Month_x0020__x0026__x0020_Year">
      <xsd:simpleType>
        <xsd:restriction base="dms:Choice">
          <xsd:enumeration value="Annual Sales Forms"/>
          <xsd:enumeration value="Digital"/>
          <xsd:enumeration value="Autumn 2015 (Mar 15 SC)"/>
          <xsd:enumeration value="Summer 2015 (Nov 14 SC)"/>
          <xsd:enumeration value="Winter 2015 (Jun 14 SC)"/>
          <xsd:enumeration value="Autumn 2014 (Feb 14 SC)"/>
          <xsd:enumeration value="Summer 2014 (Nov 13 SC)"/>
          <xsd:enumeration value="Winter 2014 (Jun 13 SC)"/>
          <xsd:enumeration value="Autumn 2013 (Mar 13 SC)"/>
          <xsd:enumeration value="Summer 2013 (Nov 12 SC)"/>
          <xsd:enumeration value="Winter 2013 (Jun 12 SC)"/>
          <xsd:enumeration value="Autumn 2012 (Feb 12 SC)"/>
          <xsd:enumeration value="Summer 2012 (Nov 11 SC)"/>
          <xsd:enumeration value="Winter 2012 (Jun 11 SC)"/>
          <xsd:enumeration value="Autumn 2011 (Feb 11 SC)"/>
          <xsd:enumeration value="Summer 2011 (Nov 10 SC)"/>
          <xsd:enumeration value="NIV 2011 (Oct 10 SC)"/>
          <xsd:enumeration value="Winter/Spring 2011 Jan-Apr (Jun 10 SC)"/>
          <xsd:enumeration value="Autumn 2010 Sep-Dec (Feb 10 SC)"/>
          <xsd:enumeration value="Summer 2010 May-Aug (Nov 09 SC)"/>
          <xsd:enumeration value="June 2009"/>
          <xsd:enumeration value="February 2009"/>
          <xsd:enumeration value="November 2008"/>
          <xsd:enumeration value="June 2008"/>
          <xsd:enumeration value="February 2008"/>
          <xsd:enumeration value="November 2007"/>
          <xsd:enumeration value="June/July 2007"/>
          <xsd:enumeration value="March/April 2007"/>
          <xsd:enumeration value="November 2006"/>
          <xsd:enumeration value="June/August 2006"/>
          <xsd:enumeration value="March 2006"/>
          <xsd:enumeration value="November 2005"/>
          <xsd:enumeration value="June 2005"/>
          <xsd:enumeration value="Backlist Recovers"/>
          <xsd:enumeration value="Special Offers"/>
          <xsd:enumeration value="Symtio Offers"/>
          <xsd:enumeration value="Zondervan.com Offers"/>
          <xsd:enumeration value="Vida Offers"/>
        </xsd:restriction>
      </xsd:simpleType>
    </xsd:element>
    <xsd:element name="audiencechoice" ma:index="4" nillable="true" ma:displayName="audiencechoice" ma:format="Dropdown" ma:internalName="audiencechoice">
      <xsd:simpleType>
        <xsd:restriction base="dms:Choice">
          <xsd:enumeration value="www.biblegateway.com"/>
          <xsd:enumeration value="The City"/>
          <xsd:enumeration value="Church, Ministry, or Organization"/>
          <xsd:enumeration value="Consumer - Retail"/>
          <xsd:enumeration value="Consumer - Zondervan Web or NFS"/>
          <xsd:enumeration value="Distributors"/>
          <xsd:enumeration value="International"/>
          <xsd:enumeration value="Retailers"/>
          <xsd:enumeration value="Symtio"/>
          <xsd:enumeration value="Vida"/>
          <xsd:enumeration value="Youth Specialties"/>
        </xsd:restriction>
      </xsd:simpleType>
    </xsd:element>
  </xsd:schema>
  <xsd:schema xmlns:xsd="http://www.w3.org/2001/XMLSchema" xmlns:xs="http://www.w3.org/2001/XMLSchema" xmlns:dms="http://schemas.microsoft.com/office/2006/documentManagement/types" xmlns:pc="http://schemas.microsoft.com/office/infopath/2007/PartnerControls" targetNamespace="68bb1efe-ac7f-4af0-b5a1-73e15e54ae89"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audiencechoice xmlns="0440647D-FDFD-4B0D-BCA4-7FB28738A760">Retailers</audiencechoice>
    <Category0 xmlns="0440647D-FDFD-4B0D-BCA4-7FB28738A760">CBA Order Forms and Sell Sheets</Category0>
    <Month_x0020__x0026__x0020_Year xmlns="0440647D-FDFD-4B0D-BCA4-7FB28738A760">Autumn 2015 (Mar 15 SC)</Month_x0020__x0026__x0020_Year>
  </documentManagement>
</p:properties>
</file>

<file path=customXml/itemProps1.xml><?xml version="1.0" encoding="utf-8"?>
<ds:datastoreItem xmlns:ds="http://schemas.openxmlformats.org/officeDocument/2006/customXml" ds:itemID="{CB673BD2-98FD-452A-8B6F-744C68B0AC45}">
  <ds:schemaRefs>
    <ds:schemaRef ds:uri="http://schemas.microsoft.com/sharepoint/v3/contenttype/forms"/>
  </ds:schemaRefs>
</ds:datastoreItem>
</file>

<file path=customXml/itemProps2.xml><?xml version="1.0" encoding="utf-8"?>
<ds:datastoreItem xmlns:ds="http://schemas.openxmlformats.org/officeDocument/2006/customXml" ds:itemID="{69F56446-0C14-41FA-B1FD-A772ABE18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40647D-FDFD-4B0D-BCA4-7FB28738A760"/>
    <ds:schemaRef ds:uri="68bb1efe-ac7f-4af0-b5a1-73e15e54a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ACBA29-8A3E-43A8-B4B3-63DF16DC100A}">
  <ds:schemaRefs>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68bb1efe-ac7f-4af0-b5a1-73e15e54ae89"/>
    <ds:schemaRef ds:uri="0440647D-FDFD-4B0D-BCA4-7FB28738A76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Capitol</vt:lpstr>
      <vt:lpstr>Tyndale</vt:lpstr>
      <vt:lpstr>Dec POS Form</vt:lpstr>
      <vt:lpstr>Tyndale!Print_Area</vt:lpstr>
    </vt:vector>
  </TitlesOfParts>
  <Company>HarperCollins Publishers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Granquist, Roger</dc:creator>
  <cp:lastModifiedBy>Andrea Stock</cp:lastModifiedBy>
  <cp:lastPrinted>2021-10-25T16:06:05Z</cp:lastPrinted>
  <dcterms:created xsi:type="dcterms:W3CDTF">2013-06-06T14:39:20Z</dcterms:created>
  <dcterms:modified xsi:type="dcterms:W3CDTF">2022-01-03T17:16:24Z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0x0101001785DC220B6C6342B5D0A043F972FEB8</vt:lpwstr>
  </property>
</Properties>
</file>